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usdedeop.sharepoint.com/teams/ImpactAidProgram/Shared Documents/EDC Channel/Analyst Toolkit/"/>
    </mc:Choice>
  </mc:AlternateContent>
  <xr:revisionPtr revIDLastSave="729" documentId="8_{2E737B70-0C1A-4087-B620-767C80AA4287}" xr6:coauthVersionLast="46" xr6:coauthVersionMax="46" xr10:uidLastSave="{53A0A56E-F565-4884-ADA3-B0D37EA47995}"/>
  <bookViews>
    <workbookView xWindow="90" yWindow="0" windowWidth="19110" windowHeight="10200" tabRatio="823" xr2:uid="{C540AE07-DD12-48F7-BB21-7CB6060AD798}"/>
  </bookViews>
  <sheets>
    <sheet name="Notes" sheetId="16" r:id="rId1"/>
    <sheet name="Category A(i)" sheetId="9" r:id="rId2"/>
    <sheet name="Category A(ii)" sheetId="17" r:id="rId3"/>
    <sheet name="Category B" sheetId="1" r:id="rId4"/>
    <sheet name="Category C" sheetId="2" r:id="rId5"/>
    <sheet name="Category D(i)" sheetId="3" r:id="rId6"/>
    <sheet name="Category D(ii)" sheetId="18" r:id="rId7"/>
    <sheet name="Category E" sheetId="4" r:id="rId8"/>
    <sheet name="Category G" sheetId="5" r:id="rId9"/>
    <sheet name="Category F" sheetId="11" r:id="rId10"/>
    <sheet name="IEP List" sheetId="8" r:id="rId11"/>
    <sheet name="Supplemental Documentation" sheetId="13" r:id="rId12"/>
  </sheets>
  <definedNames>
    <definedName name="_xlnm._FilterDatabase" localSheetId="3" hidden="1">'Category B'!$A$1:$AF$7</definedName>
    <definedName name="_xlnm._FilterDatabase" localSheetId="4" hidden="1">'Category C'!$A$1:$AF$14</definedName>
    <definedName name="_xlnm._FilterDatabase" localSheetId="8" hidden="1">'Category G'!$A$1:$AE$61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18" l="1"/>
  <c r="A2" i="17"/>
  <c r="AA2" i="17"/>
  <c r="F3" i="9" l="1"/>
  <c r="F4" i="9"/>
  <c r="F2" i="9"/>
  <c r="A2" i="9"/>
  <c r="AA3" i="9"/>
  <c r="A3" i="9" s="1"/>
  <c r="AA4" i="9"/>
  <c r="A4" i="9" s="1"/>
  <c r="AA2" i="9"/>
</calcChain>
</file>

<file path=xl/sharedStrings.xml><?xml version="1.0" encoding="utf-8"?>
<sst xmlns="http://schemas.openxmlformats.org/spreadsheetml/2006/main" count="2173" uniqueCount="336">
  <si>
    <t>Email Address</t>
  </si>
  <si>
    <t>Parent First Name</t>
  </si>
  <si>
    <t>Parent Last Name</t>
  </si>
  <si>
    <t>Student ID</t>
  </si>
  <si>
    <t>Pupil First Name</t>
  </si>
  <si>
    <t>Pupil Last Name</t>
  </si>
  <si>
    <t>Student Address</t>
  </si>
  <si>
    <t>City</t>
  </si>
  <si>
    <t>State</t>
  </si>
  <si>
    <t>Grade</t>
  </si>
  <si>
    <t>School</t>
  </si>
  <si>
    <t>SPED</t>
  </si>
  <si>
    <t>Indian Lands</t>
  </si>
  <si>
    <t>uniformed services</t>
  </si>
  <si>
    <t>Branch</t>
  </si>
  <si>
    <t>Rank</t>
  </si>
  <si>
    <t>National Guard</t>
  </si>
  <si>
    <t>Low Rent Housing</t>
  </si>
  <si>
    <t>Employment Property</t>
  </si>
  <si>
    <t>Signature</t>
  </si>
  <si>
    <t>Signature Aknowledged</t>
  </si>
  <si>
    <t>Source Type</t>
  </si>
  <si>
    <t>Status</t>
  </si>
  <si>
    <t>Completed On</t>
  </si>
  <si>
    <t>time stamp</t>
  </si>
  <si>
    <t>KeAndra</t>
  </si>
  <si>
    <t>Bishop</t>
  </si>
  <si>
    <t>John</t>
  </si>
  <si>
    <t>Legal Description of Tribal Land</t>
  </si>
  <si>
    <t>City Name</t>
  </si>
  <si>
    <t>AZ</t>
  </si>
  <si>
    <t>160 - Bond</t>
  </si>
  <si>
    <t>Tribal Land</t>
  </si>
  <si>
    <t>Trust</t>
  </si>
  <si>
    <t>Carol Smith</t>
  </si>
  <si>
    <t>parent</t>
  </si>
  <si>
    <t>complete</t>
  </si>
  <si>
    <t>Doe</t>
  </si>
  <si>
    <t>Jane</t>
  </si>
  <si>
    <t>056-Brown Middle School</t>
  </si>
  <si>
    <t>Fort Nowhere</t>
  </si>
  <si>
    <t>Y</t>
  </si>
  <si>
    <t>USMC</t>
  </si>
  <si>
    <t>Colonel</t>
  </si>
  <si>
    <t>John Doe</t>
  </si>
  <si>
    <t>Tina</t>
  </si>
  <si>
    <t>Nguyen</t>
  </si>
  <si>
    <t>131-Milam Elementary School</t>
  </si>
  <si>
    <t>VA Medical Center</t>
  </si>
  <si>
    <t>Tina Nguyen</t>
  </si>
  <si>
    <t>Samin</t>
  </si>
  <si>
    <t>Nosrat</t>
  </si>
  <si>
    <t>Muhammad</t>
  </si>
  <si>
    <t>Ali</t>
  </si>
  <si>
    <t>005-Coronado High School</t>
  </si>
  <si>
    <t>Bob</t>
  </si>
  <si>
    <t>Clarke</t>
  </si>
  <si>
    <t>LHR #12-345 Ave.</t>
  </si>
  <si>
    <t>134-Park Elementary School</t>
  </si>
  <si>
    <t>Low Rent Housing #12-345</t>
  </si>
  <si>
    <t>Alexander</t>
  </si>
  <si>
    <t>Ovechkin</t>
  </si>
  <si>
    <t>004-Burges High School</t>
  </si>
  <si>
    <t>Sargeant</t>
  </si>
  <si>
    <t>Carol</t>
  </si>
  <si>
    <t>Smith</t>
  </si>
  <si>
    <t>119-Hawkins Elementary School</t>
  </si>
  <si>
    <t>Major</t>
  </si>
  <si>
    <t>Martha</t>
  </si>
  <si>
    <t>Washington</t>
  </si>
  <si>
    <t>048-Terrace Hills Middle School</t>
  </si>
  <si>
    <t>151 - Cielo Vista</t>
  </si>
  <si>
    <t>168-Tippin Elementary School</t>
  </si>
  <si>
    <t>053-Hornedo Middle School</t>
  </si>
  <si>
    <t>043-Canyon Hills Middle School</t>
  </si>
  <si>
    <t>53 - Hornedo</t>
  </si>
  <si>
    <t>054-Armendariz Middle School</t>
  </si>
  <si>
    <t>161 - Bond</t>
  </si>
  <si>
    <t>Pauline</t>
  </si>
  <si>
    <t>Murray</t>
  </si>
  <si>
    <t>987 ZYW Lane</t>
  </si>
  <si>
    <t>PFC</t>
  </si>
  <si>
    <t>152 - Cielo Vista</t>
  </si>
  <si>
    <t>54 - Hornedo</t>
  </si>
  <si>
    <t>162 - Bond</t>
  </si>
  <si>
    <t>153 - Cielo Vista</t>
  </si>
  <si>
    <t>55 - Hornedo</t>
  </si>
  <si>
    <t>163 - Bond</t>
  </si>
  <si>
    <t>LHR #12-345 St.</t>
  </si>
  <si>
    <t>LHR #12-345 Rd.</t>
  </si>
  <si>
    <t>154 - Cielo Vista</t>
  </si>
  <si>
    <t>56 - Hornedo</t>
  </si>
  <si>
    <t xml:space="preserve">Federal Building </t>
  </si>
  <si>
    <t>164 - Bond</t>
  </si>
  <si>
    <t>155 - Cielo Vista</t>
  </si>
  <si>
    <t>57 - Hornedo</t>
  </si>
  <si>
    <t>165 - Bond</t>
  </si>
  <si>
    <t>General</t>
  </si>
  <si>
    <t>156 - Cielo Vista</t>
  </si>
  <si>
    <t>58 - Hornedo</t>
  </si>
  <si>
    <t>166 - Bond</t>
  </si>
  <si>
    <t>Carol Smith@gmail.com</t>
  </si>
  <si>
    <t>10/8/2020</t>
  </si>
  <si>
    <t>10/28/2020</t>
  </si>
  <si>
    <t>10/15/2020</t>
  </si>
  <si>
    <t>10/20/2020</t>
  </si>
  <si>
    <t>John Doe@gmail.com</t>
  </si>
  <si>
    <t>10/13/2020</t>
  </si>
  <si>
    <t>10/9/2020</t>
  </si>
  <si>
    <t>10/5/2020</t>
  </si>
  <si>
    <t>10/12/2020</t>
  </si>
  <si>
    <t>10/18/2020</t>
  </si>
  <si>
    <t>10/17/2020</t>
  </si>
  <si>
    <t>10/25/2020</t>
  </si>
  <si>
    <t>10/14/2020</t>
  </si>
  <si>
    <t>10/10/2020</t>
  </si>
  <si>
    <t>10/19/2020</t>
  </si>
  <si>
    <t>10/21/2020</t>
  </si>
  <si>
    <t>10/24/2020</t>
  </si>
  <si>
    <t>10/23/2020</t>
  </si>
  <si>
    <t>10/26/2020</t>
  </si>
  <si>
    <t>10/4/2020</t>
  </si>
  <si>
    <t>10/1/2020</t>
  </si>
  <si>
    <t>10/7/2020</t>
  </si>
  <si>
    <t>10/2/2020</t>
  </si>
  <si>
    <t>10/16/2020</t>
  </si>
  <si>
    <t>10/22/2020</t>
  </si>
  <si>
    <t>10/27/2020</t>
  </si>
  <si>
    <t>10/29/2020</t>
  </si>
  <si>
    <t>10/6/2020</t>
  </si>
  <si>
    <t>10/30/2020</t>
  </si>
  <si>
    <t>Steve</t>
  </si>
  <si>
    <t>Martin</t>
  </si>
  <si>
    <t>David</t>
  </si>
  <si>
    <t>100 Oak Avenue</t>
  </si>
  <si>
    <t>200 Chestnut Street</t>
  </si>
  <si>
    <t>Oak Hill Elementary</t>
  </si>
  <si>
    <t>Federal Property on which studet</t>
  </si>
  <si>
    <t>Federal Property on which student Resides</t>
  </si>
  <si>
    <t>Private First Class</t>
  </si>
  <si>
    <t>Steve Martin</t>
  </si>
  <si>
    <t>Federal Property on which Student Resides</t>
  </si>
  <si>
    <t>101 Oak Avenue</t>
  </si>
  <si>
    <t>102 Oak Avenue</t>
  </si>
  <si>
    <t>103 Oak Avenue</t>
  </si>
  <si>
    <t>104 Oak Avenue</t>
  </si>
  <si>
    <t>105 Oak Avenue</t>
  </si>
  <si>
    <t>106 Oak Avenue</t>
  </si>
  <si>
    <t>107 Oak Avenue</t>
  </si>
  <si>
    <t>108 Oak Avenue</t>
  </si>
  <si>
    <t>109 Oak Avenue</t>
  </si>
  <si>
    <t>110 Oak Avenue</t>
  </si>
  <si>
    <t>111 Oak Avenue</t>
  </si>
  <si>
    <t>112 Oak Avenue</t>
  </si>
  <si>
    <t>113 Oak Avenue</t>
  </si>
  <si>
    <t>114 Oak Avenue</t>
  </si>
  <si>
    <t>115 Oak Avenue</t>
  </si>
  <si>
    <t>116 Oak Avenue</t>
  </si>
  <si>
    <t>117 Oak Avenue</t>
  </si>
  <si>
    <t>118 Oak Avenue</t>
  </si>
  <si>
    <t>119 Oak Avenue</t>
  </si>
  <si>
    <t>120 Oak Avenue</t>
  </si>
  <si>
    <t>121 Oak Avenue</t>
  </si>
  <si>
    <t>122 Oak Avenue</t>
  </si>
  <si>
    <t>123 Oak Avenue</t>
  </si>
  <si>
    <t>124 Oak Avenue</t>
  </si>
  <si>
    <t>125 Oak Avenue</t>
  </si>
  <si>
    <t>126 Oak Avenue</t>
  </si>
  <si>
    <t>127 Oak Avenue</t>
  </si>
  <si>
    <t>128 Oak Avenue</t>
  </si>
  <si>
    <t>129 Oak Avenue</t>
  </si>
  <si>
    <t>130 Oak Avenue</t>
  </si>
  <si>
    <t>131 Oak Avenue</t>
  </si>
  <si>
    <t>132 Oak Avenue</t>
  </si>
  <si>
    <t>133 Oak Avenue</t>
  </si>
  <si>
    <t>134 Oak Avenue</t>
  </si>
  <si>
    <t>135 Oak Avenue</t>
  </si>
  <si>
    <t>136 Oak Avenue</t>
  </si>
  <si>
    <t>137 Oak Avenue</t>
  </si>
  <si>
    <t>138 Oak Avenue</t>
  </si>
  <si>
    <t>139 Oak Avenue</t>
  </si>
  <si>
    <t>140 Oak Avenue</t>
  </si>
  <si>
    <t>141 Oak Avenue</t>
  </si>
  <si>
    <t>142 Oak Avenue</t>
  </si>
  <si>
    <t>143 Oak Avenue</t>
  </si>
  <si>
    <t>144 Oak Avenue</t>
  </si>
  <si>
    <t>145 Oak Avenue</t>
  </si>
  <si>
    <t>146 Oak Avenue</t>
  </si>
  <si>
    <t>147 Oak Avenue</t>
  </si>
  <si>
    <t>148 Oak Avenue</t>
  </si>
  <si>
    <t>149 Oak Avenue</t>
  </si>
  <si>
    <t>150 Oak Avenue</t>
  </si>
  <si>
    <t>151 Oak Avenue</t>
  </si>
  <si>
    <t>152 Oak Avenue</t>
  </si>
  <si>
    <t>153 Oak Avenue</t>
  </si>
  <si>
    <t>154 Oak Avenue</t>
  </si>
  <si>
    <t>155 Oak Avenue</t>
  </si>
  <si>
    <t>156 Oak Avenue</t>
  </si>
  <si>
    <t>157 Oak Avenue</t>
  </si>
  <si>
    <t>158 Oak Avenue</t>
  </si>
  <si>
    <t>159 Oak Avenue</t>
  </si>
  <si>
    <t>160 Oak Avenue</t>
  </si>
  <si>
    <t>MuhammadAli@gmail.com</t>
  </si>
  <si>
    <t>Title of Certifier:</t>
  </si>
  <si>
    <t>Certifier Email Address:</t>
  </si>
  <si>
    <t>Certifier Phone Number:</t>
  </si>
  <si>
    <t>Certifier Signature:</t>
  </si>
  <si>
    <r>
      <rPr>
        <b/>
        <sz val="16"/>
        <color theme="1"/>
        <rFont val="Calibri"/>
        <family val="2"/>
        <scheme val="minor"/>
      </rPr>
      <t>SPECIAL EDUCATION CERTIFICATION</t>
    </r>
    <r>
      <rPr>
        <sz val="11"/>
        <color theme="1"/>
        <rFont val="Calibri"/>
        <family val="2"/>
        <scheme val="minor"/>
      </rPr>
      <t xml:space="preserve">
I certify that the students listed above with an IEP date had an active IEP as of the survey date. </t>
    </r>
  </si>
  <si>
    <t xml:space="preserve"> Name of Special Education Certifier:</t>
  </si>
  <si>
    <t>Javier</t>
  </si>
  <si>
    <t>Martinez</t>
  </si>
  <si>
    <t>King</t>
  </si>
  <si>
    <t>Alex</t>
  </si>
  <si>
    <t>Lee</t>
  </si>
  <si>
    <t>123 Fort Nowwhere Drive</t>
  </si>
  <si>
    <t>124 Fort Nowwhere Drive</t>
  </si>
  <si>
    <t>125 Fort Nowwhere Drive</t>
  </si>
  <si>
    <t>126 Fort Nowwhere Drive</t>
  </si>
  <si>
    <t>127 Fort Nowwhere Drive</t>
  </si>
  <si>
    <t>128 Fort Nowwhere Drive</t>
  </si>
  <si>
    <t>456 Fort Nowhere Circle</t>
  </si>
  <si>
    <t>457 Fort Nowhere Circle</t>
  </si>
  <si>
    <t>458 Fort Nowhere Circle</t>
  </si>
  <si>
    <t>N</t>
  </si>
  <si>
    <t>Time Stamp</t>
  </si>
  <si>
    <t>4 Nowhere Terrace</t>
  </si>
  <si>
    <t>5 Nowhere Terrace</t>
  </si>
  <si>
    <t>6 Nowhere Terrace</t>
  </si>
  <si>
    <t>7 Nowhere Terrace</t>
  </si>
  <si>
    <t>8 Nowhere Terrace</t>
  </si>
  <si>
    <t>Nowhere High</t>
  </si>
  <si>
    <t>Off-base Government Contractor Building</t>
  </si>
  <si>
    <t>Francis</t>
  </si>
  <si>
    <t>McDonald</t>
  </si>
  <si>
    <t>Lawrence</t>
  </si>
  <si>
    <t>Early</t>
  </si>
  <si>
    <t>Sanchez</t>
  </si>
  <si>
    <t>Matt</t>
  </si>
  <si>
    <t>Hannah</t>
  </si>
  <si>
    <t>Christopher</t>
  </si>
  <si>
    <t>Greg</t>
  </si>
  <si>
    <t>Jacobs</t>
  </si>
  <si>
    <t>Kirby</t>
  </si>
  <si>
    <t>Burly</t>
  </si>
  <si>
    <t>Julio</t>
  </si>
  <si>
    <t>Steven</t>
  </si>
  <si>
    <t>August</t>
  </si>
  <si>
    <t>Supplemental documentation, such as certifcations requried for category C and E children can be provided separate from the EDC Report. Please see the sample source check form on the Impact Aid Resources webpage for the certification instructions. You may also add the certifcation statements to your EDC report for signature.</t>
  </si>
  <si>
    <t>Sample Source Check</t>
  </si>
  <si>
    <t xml:space="preserve">For this sample report, there are some parents who indicated they serve in the National Guard. The LEA would need to submit the orders for the parent demonstrating thay they were active duty under Title 10 on the survey date. </t>
  </si>
  <si>
    <t>The raw data from this sample download was organized by category for the purposes of submitting the report for a field review using column filters in Excel.</t>
  </si>
  <si>
    <t>10/3/2020</t>
  </si>
  <si>
    <t>Steve Martin@gmail.com</t>
  </si>
  <si>
    <t>Francis McDonald@gmail.com</t>
  </si>
  <si>
    <t>Francis McDonald</t>
  </si>
  <si>
    <t>Lawrence Early@gmail.com</t>
  </si>
  <si>
    <t>Lawrence Early</t>
  </si>
  <si>
    <t>Matt Sanchez@gmail.com</t>
  </si>
  <si>
    <t>Matt Sanchez</t>
  </si>
  <si>
    <t>Hannah Christopher@gmail.com</t>
  </si>
  <si>
    <t>Hannah Christopher</t>
  </si>
  <si>
    <t>Greg Jacobs@gmail.com</t>
  </si>
  <si>
    <t>Greg Jacobs</t>
  </si>
  <si>
    <t>Employer Name</t>
  </si>
  <si>
    <t>Department of Veterans Affairs</t>
  </si>
  <si>
    <t>Census Bureau</t>
  </si>
  <si>
    <t>Department of Agriculture</t>
  </si>
  <si>
    <t>zipcode</t>
  </si>
  <si>
    <t>IEP Active Date</t>
  </si>
  <si>
    <t>Federal Property Employment Address</t>
  </si>
  <si>
    <t>Department of Defense</t>
  </si>
  <si>
    <t>Department of Navy</t>
  </si>
  <si>
    <t>999 Fort Nowhwere RD</t>
  </si>
  <si>
    <t>1000 Government Blvd., City, State, Zip</t>
  </si>
  <si>
    <t>123 Medical Drive, City, State, Zip</t>
  </si>
  <si>
    <t>Pedro</t>
  </si>
  <si>
    <t>Carole</t>
  </si>
  <si>
    <t>Mikey</t>
  </si>
  <si>
    <t>Alexandra</t>
  </si>
  <si>
    <t>KeAndra.Bishop@gmail.com</t>
  </si>
  <si>
    <t>Tina.Nguyen@gmail.com</t>
  </si>
  <si>
    <t>Alexander.Ovechkin@gmail.com</t>
  </si>
  <si>
    <t>Muhammad.Ali@gmail.com</t>
  </si>
  <si>
    <t>John.Doe@gmail.com</t>
  </si>
  <si>
    <t>Samin.Nosrat@gmail.com</t>
  </si>
  <si>
    <t>Carol.Smith@gmail.com</t>
  </si>
  <si>
    <t>Bob.Clarke@gmail.com</t>
  </si>
  <si>
    <t>Martha.Washington@gmail.com</t>
  </si>
  <si>
    <t>Pauline.Murray@gmail.com</t>
  </si>
  <si>
    <t>Foreign Military and Government</t>
  </si>
  <si>
    <t>Foreign Military Rank</t>
  </si>
  <si>
    <t>Foreign Military Country of Service</t>
  </si>
  <si>
    <t>Student</t>
  </si>
  <si>
    <t>Parent</t>
  </si>
  <si>
    <t>Category</t>
  </si>
  <si>
    <t>Weight</t>
  </si>
  <si>
    <t>Eligibility</t>
  </si>
  <si>
    <t>Resides on Federal property</t>
  </si>
  <si>
    <t>Civilian who works on federal property in LEA</t>
  </si>
  <si>
    <t>A(i)</t>
  </si>
  <si>
    <t>400 or 3%</t>
  </si>
  <si>
    <t>Foreign military officer &amp; accredited foreign gov’t official</t>
  </si>
  <si>
    <t>A(ii)</t>
  </si>
  <si>
    <t>Is in U.S. Uniformed Service</t>
  </si>
  <si>
    <t>B</t>
  </si>
  <si>
    <t>Resides on Indian Lands</t>
  </si>
  <si>
    <t>(no employment required) </t>
  </si>
  <si>
    <t>C</t>
  </si>
  <si>
    <t>Does not reside on Federal property</t>
  </si>
  <si>
    <t>In U.S. Uniformed Service</t>
  </si>
  <si>
    <t>D(i)</t>
  </si>
  <si>
    <t>D(ii)</t>
  </si>
  <si>
    <t>Resides in Low Rent Housing</t>
  </si>
  <si>
    <t>Does not work on Federal property</t>
  </si>
  <si>
    <t>E</t>
  </si>
  <si>
    <t>Civilian who does not work on Federal property (Not LRH)</t>
  </si>
  <si>
    <t>F</t>
  </si>
  <si>
    <t>1,000 or 10%</t>
  </si>
  <si>
    <t>Works on Federal property in same county as LEA</t>
  </si>
  <si>
    <t>G(i)</t>
  </si>
  <si>
    <t>Works on Federal property in same state as LEA</t>
  </si>
  <si>
    <t>G(ii)</t>
  </si>
  <si>
    <t>Child Categories</t>
  </si>
  <si>
    <t>Antoine</t>
  </si>
  <si>
    <t>Sierra</t>
  </si>
  <si>
    <t>Baptiste</t>
  </si>
  <si>
    <t>475 Fort Nowhere Circle</t>
  </si>
  <si>
    <t>Nowhere Elementary</t>
  </si>
  <si>
    <t>Canada</t>
  </si>
  <si>
    <t>Frida</t>
  </si>
  <si>
    <t>Kahlo</t>
  </si>
  <si>
    <t>Mariano</t>
  </si>
  <si>
    <t>Riviera</t>
  </si>
  <si>
    <t>800 Cherry Lane</t>
  </si>
  <si>
    <t>City High School</t>
  </si>
  <si>
    <t>Mexico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</si>
</sst>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h:mm\ AM/PM;@"/>
  </numFmts>
  <fonts count="6" x14ac:knownFonts="1">
    <font>
      <sz val="11"/>
      <color theme="1"/>
      <name val="Calibri"/>
      <family val="2"/>
      <scheme val="minor"/>
    </font>
    <font>
      <sz val="8"/>
      <name val="Calibri"/>
      <family val="2"/>
      <scheme val="minor"/>
    </font>
    <font>
      <u/>
      <sz val="11"/>
      <color theme="10"/>
      <name val="Calibri"/>
      <family val="2"/>
      <scheme val="minor"/>
    </font>
    <font>
      <b/>
      <sz val="16"/>
      <color theme="1"/>
      <name val="Calibri"/>
      <family val="2"/>
      <scheme val="minor"/>
    </font>
    <font>
      <b/>
      <u/>
      <sz val="11"/>
      <color theme="10"/>
      <name val="Calibri"/>
      <family val="2"/>
      <scheme val="minor"/>
    </font>
    <font>
      <b/>
      <sz val="11"/>
      <color theme="1"/>
      <name val="Calibri"/>
      <family val="2"/>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rgb="FFA3A3A3"/>
      </left>
      <right style="medium">
        <color rgb="FFA3A3A3"/>
      </right>
      <top style="medium">
        <color rgb="FFA3A3A3"/>
      </top>
      <bottom style="medium">
        <color rgb="FFA3A3A3"/>
      </bottom>
      <diagonal/>
    </border>
    <border>
      <left style="medium">
        <color rgb="FFA3A3A3"/>
      </left>
      <right style="medium">
        <color rgb="FFA3A3A3"/>
      </right>
      <top/>
      <bottom style="medium">
        <color rgb="FFA3A3A3"/>
      </bottom>
      <diagonal/>
    </border>
  </borders>
  <cellStyleXfs count="2">
    <xf numFmtId="0" fontId="0" fillId="0" borderId="0"/>
    <xf numFmtId="0" fontId="2" fillId="0" borderId="0" applyNumberFormat="0" applyFill="0" applyBorder="0" applyAlignment="0" applyProtection="0"/>
  </cellStyleXfs>
  <cellXfs count="25">
    <xf numFmtId="0" fontId="0" fillId="0" borderId="0" xfId="0"/>
    <xf numFmtId="0" fontId="0" fillId="0" borderId="1" xfId="0" applyBorder="1" applyAlignment="1">
      <alignment horizontal="center" vertical="center" wrapText="1"/>
    </xf>
    <xf numFmtId="0" fontId="0" fillId="0" borderId="1" xfId="0" applyBorder="1"/>
    <xf numFmtId="0" fontId="0" fillId="0" borderId="1" xfId="0" applyBorder="1" applyAlignment="1">
      <alignment wrapText="1"/>
    </xf>
    <xf numFmtId="14" fontId="0" fillId="0" borderId="1" xfId="0" applyNumberFormat="1" applyBorder="1"/>
    <xf numFmtId="0" fontId="2" fillId="0" borderId="1" xfId="1" applyBorder="1"/>
    <xf numFmtId="0" fontId="0" fillId="0" borderId="1" xfId="0" applyBorder="1" applyAlignment="1">
      <alignment horizontal="center" vertical="center" wrapText="1"/>
    </xf>
    <xf numFmtId="0" fontId="0" fillId="0" borderId="3" xfId="0" applyBorder="1" applyAlignment="1">
      <alignment horizontal="right"/>
    </xf>
    <xf numFmtId="0" fontId="0" fillId="0" borderId="4" xfId="0" applyBorder="1" applyAlignment="1">
      <alignment horizontal="right"/>
    </xf>
    <xf numFmtId="164" fontId="0" fillId="0" borderId="1" xfId="0" applyNumberFormat="1" applyBorder="1"/>
    <xf numFmtId="0" fontId="0" fillId="0" borderId="7" xfId="0" applyFill="1" applyBorder="1" applyAlignment="1">
      <alignment horizontal="center" vertical="center" wrapText="1"/>
    </xf>
    <xf numFmtId="0" fontId="0" fillId="0" borderId="0" xfId="0" applyAlignment="1">
      <alignment wrapText="1"/>
    </xf>
    <xf numFmtId="0" fontId="4" fillId="0" borderId="0" xfId="1" applyFont="1"/>
    <xf numFmtId="0" fontId="0" fillId="0" borderId="0" xfId="0" applyBorder="1"/>
    <xf numFmtId="0" fontId="0" fillId="0" borderId="5" xfId="0" applyBorder="1"/>
    <xf numFmtId="0" fontId="0" fillId="0" borderId="2" xfId="0" applyBorder="1"/>
    <xf numFmtId="0" fontId="0" fillId="0" borderId="6" xfId="0" applyBorder="1"/>
    <xf numFmtId="0" fontId="0" fillId="0" borderId="8" xfId="0" applyBorder="1" applyAlignment="1">
      <alignment horizontal="center" vertical="center" wrapText="1"/>
    </xf>
    <xf numFmtId="0" fontId="0" fillId="0" borderId="9" xfId="0" applyBorder="1" applyAlignment="1">
      <alignment horizontal="center" vertical="center" wrapText="1"/>
    </xf>
    <xf numFmtId="0" fontId="5" fillId="0" borderId="10" xfId="0" applyFont="1" applyBorder="1" applyAlignment="1">
      <alignment horizontal="center" vertical="center" wrapText="1"/>
    </xf>
    <xf numFmtId="0" fontId="3" fillId="0" borderId="1" xfId="0" applyFont="1" applyBorder="1" applyAlignment="1">
      <alignment horizontal="center"/>
    </xf>
    <xf numFmtId="0" fontId="0" fillId="0" borderId="1" xfId="0" applyBorder="1" applyAlignment="1">
      <alignment horizontal="center"/>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2" Type="http://schemas.openxmlformats.org/officeDocument/2006/relationships/hyperlink" Target="mailto:MuhammadAli@gmail.com" TargetMode="External"/><Relationship Id="rId1" Type="http://schemas.openxmlformats.org/officeDocument/2006/relationships/hyperlink" Target="mailto:MuhammadAli@gmail.com"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impactaid.ed.gov/wp-content/uploads/2021/06/EDC-Dataset-Good-Example.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374ED-E534-4E58-9119-C5DA61C40B39}">
  <dimension ref="A1:E14"/>
  <sheetViews>
    <sheetView showGridLines="0" tabSelected="1" workbookViewId="0">
      <selection activeCell="F6" sqref="F6"/>
    </sheetView>
  </sheetViews>
  <sheetFormatPr defaultRowHeight="14.5" x14ac:dyDescent="0.35"/>
  <cols>
    <col min="1" max="1" width="41.6328125" customWidth="1"/>
    <col min="2" max="2" width="34.6328125" customWidth="1"/>
    <col min="3" max="3" width="10.54296875" customWidth="1"/>
    <col min="5" max="5" width="13.26953125" customWidth="1"/>
  </cols>
  <sheetData>
    <row r="1" spans="1:5" x14ac:dyDescent="0.35">
      <c r="A1" t="s">
        <v>250</v>
      </c>
    </row>
    <row r="3" spans="1:5" ht="21" x14ac:dyDescent="0.5">
      <c r="A3" s="20" t="s">
        <v>322</v>
      </c>
      <c r="B3" s="20"/>
      <c r="C3" s="20"/>
      <c r="D3" s="20"/>
      <c r="E3" s="20"/>
    </row>
    <row r="4" spans="1:5" ht="15" thickBot="1" x14ac:dyDescent="0.4">
      <c r="A4" s="19" t="s">
        <v>292</v>
      </c>
      <c r="B4" s="19" t="s">
        <v>293</v>
      </c>
      <c r="C4" s="19" t="s">
        <v>294</v>
      </c>
      <c r="D4" s="19" t="s">
        <v>295</v>
      </c>
      <c r="E4" s="19" t="s">
        <v>296</v>
      </c>
    </row>
    <row r="5" spans="1:5" ht="29.5" thickBot="1" x14ac:dyDescent="0.4">
      <c r="A5" s="18" t="s">
        <v>297</v>
      </c>
      <c r="B5" s="18" t="s">
        <v>298</v>
      </c>
      <c r="C5" s="18" t="s">
        <v>299</v>
      </c>
      <c r="D5" s="18">
        <v>1</v>
      </c>
      <c r="E5" s="18" t="s">
        <v>300</v>
      </c>
    </row>
    <row r="6" spans="1:5" ht="29.5" thickBot="1" x14ac:dyDescent="0.4">
      <c r="A6" s="18" t="s">
        <v>297</v>
      </c>
      <c r="B6" s="18" t="s">
        <v>301</v>
      </c>
      <c r="C6" s="18" t="s">
        <v>302</v>
      </c>
      <c r="D6" s="18">
        <v>1</v>
      </c>
      <c r="E6" s="18" t="s">
        <v>300</v>
      </c>
    </row>
    <row r="7" spans="1:5" ht="29.5" thickBot="1" x14ac:dyDescent="0.4">
      <c r="A7" s="18" t="s">
        <v>297</v>
      </c>
      <c r="B7" s="18" t="s">
        <v>303</v>
      </c>
      <c r="C7" s="18" t="s">
        <v>304</v>
      </c>
      <c r="D7" s="18">
        <v>1</v>
      </c>
      <c r="E7" s="18" t="s">
        <v>300</v>
      </c>
    </row>
    <row r="8" spans="1:5" ht="15" thickBot="1" x14ac:dyDescent="0.4">
      <c r="A8" s="18" t="s">
        <v>305</v>
      </c>
      <c r="B8" s="18" t="s">
        <v>306</v>
      </c>
      <c r="C8" s="18" t="s">
        <v>307</v>
      </c>
      <c r="D8" s="18">
        <v>1.25</v>
      </c>
      <c r="E8" s="18" t="s">
        <v>300</v>
      </c>
    </row>
    <row r="9" spans="1:5" ht="29.5" thickBot="1" x14ac:dyDescent="0.4">
      <c r="A9" s="18" t="s">
        <v>308</v>
      </c>
      <c r="B9" s="18" t="s">
        <v>309</v>
      </c>
      <c r="C9" s="18" t="s">
        <v>310</v>
      </c>
      <c r="D9" s="18">
        <v>0.2</v>
      </c>
      <c r="E9" s="18" t="s">
        <v>300</v>
      </c>
    </row>
    <row r="10" spans="1:5" ht="29.5" thickBot="1" x14ac:dyDescent="0.4">
      <c r="A10" s="18" t="s">
        <v>308</v>
      </c>
      <c r="B10" s="18" t="s">
        <v>301</v>
      </c>
      <c r="C10" s="18" t="s">
        <v>311</v>
      </c>
      <c r="D10" s="18">
        <v>0.2</v>
      </c>
      <c r="E10" s="18" t="s">
        <v>300</v>
      </c>
    </row>
    <row r="11" spans="1:5" ht="29.5" thickBot="1" x14ac:dyDescent="0.4">
      <c r="A11" s="18" t="s">
        <v>312</v>
      </c>
      <c r="B11" s="18" t="s">
        <v>313</v>
      </c>
      <c r="C11" s="18" t="s">
        <v>314</v>
      </c>
      <c r="D11" s="18">
        <v>0.1</v>
      </c>
      <c r="E11" s="18" t="s">
        <v>300</v>
      </c>
    </row>
    <row r="12" spans="1:5" ht="29.5" thickBot="1" x14ac:dyDescent="0.4">
      <c r="A12" s="18" t="s">
        <v>297</v>
      </c>
      <c r="B12" s="18" t="s">
        <v>315</v>
      </c>
      <c r="C12" s="18" t="s">
        <v>316</v>
      </c>
      <c r="D12" s="18">
        <v>0.05</v>
      </c>
      <c r="E12" s="18" t="s">
        <v>317</v>
      </c>
    </row>
    <row r="13" spans="1:5" ht="29.5" thickBot="1" x14ac:dyDescent="0.4">
      <c r="A13" s="18" t="s">
        <v>308</v>
      </c>
      <c r="B13" s="18" t="s">
        <v>318</v>
      </c>
      <c r="C13" s="18" t="s">
        <v>319</v>
      </c>
      <c r="D13" s="18">
        <v>0.05</v>
      </c>
      <c r="E13" s="18" t="s">
        <v>317</v>
      </c>
    </row>
    <row r="14" spans="1:5" ht="29.5" thickBot="1" x14ac:dyDescent="0.4">
      <c r="A14" s="18" t="s">
        <v>308</v>
      </c>
      <c r="B14" s="18" t="s">
        <v>320</v>
      </c>
      <c r="C14" s="18" t="s">
        <v>321</v>
      </c>
      <c r="D14" s="18">
        <v>0.05</v>
      </c>
      <c r="E14" s="18" t="s">
        <v>317</v>
      </c>
    </row>
  </sheetData>
  <mergeCells count="1">
    <mergeCell ref="A3:E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B8F51-B821-4199-B298-6E2A4B5548BA}">
  <dimension ref="A1:AF6"/>
  <sheetViews>
    <sheetView topLeftCell="Q1" workbookViewId="0">
      <selection activeCell="V5" sqref="T5:V6"/>
    </sheetView>
  </sheetViews>
  <sheetFormatPr defaultRowHeight="14.5" x14ac:dyDescent="0.35"/>
  <cols>
    <col min="1" max="1" width="28.36328125" bestFit="1" customWidth="1"/>
    <col min="3" max="3" width="10.6328125" bestFit="1" customWidth="1"/>
    <col min="6" max="6" width="10.6328125" bestFit="1" customWidth="1"/>
    <col min="7" max="7" width="16.7265625" bestFit="1" customWidth="1"/>
    <col min="12" max="12" width="12.6328125" bestFit="1" customWidth="1"/>
    <col min="14" max="14" width="12.26953125" bestFit="1" customWidth="1"/>
    <col min="20" max="22" width="14.36328125" customWidth="1"/>
    <col min="24" max="24" width="35.90625" bestFit="1" customWidth="1"/>
    <col min="25" max="25" width="20.36328125" customWidth="1"/>
    <col min="26" max="26" width="18.36328125" customWidth="1"/>
    <col min="27" max="27" width="17.81640625" bestFit="1" customWidth="1"/>
    <col min="31" max="31" width="11" customWidth="1"/>
  </cols>
  <sheetData>
    <row r="1" spans="1:32" ht="72.5" x14ac:dyDescent="0.35">
      <c r="A1" s="6" t="s">
        <v>0</v>
      </c>
      <c r="B1" s="6" t="s">
        <v>1</v>
      </c>
      <c r="C1" s="6" t="s">
        <v>2</v>
      </c>
      <c r="D1" s="6" t="s">
        <v>3</v>
      </c>
      <c r="E1" s="6" t="s">
        <v>4</v>
      </c>
      <c r="F1" s="6" t="s">
        <v>5</v>
      </c>
      <c r="G1" s="6" t="s">
        <v>6</v>
      </c>
      <c r="H1" s="6" t="s">
        <v>7</v>
      </c>
      <c r="I1" s="6" t="s">
        <v>8</v>
      </c>
      <c r="J1" s="6" t="s">
        <v>267</v>
      </c>
      <c r="K1" s="6" t="s">
        <v>9</v>
      </c>
      <c r="L1" s="6" t="s">
        <v>10</v>
      </c>
      <c r="M1" s="6" t="s">
        <v>11</v>
      </c>
      <c r="N1" s="6" t="s">
        <v>141</v>
      </c>
      <c r="O1" s="6" t="s">
        <v>12</v>
      </c>
      <c r="P1" s="6" t="s">
        <v>13</v>
      </c>
      <c r="Q1" s="6" t="s">
        <v>14</v>
      </c>
      <c r="R1" s="6" t="s">
        <v>15</v>
      </c>
      <c r="S1" s="6" t="s">
        <v>16</v>
      </c>
      <c r="T1" s="6" t="s">
        <v>289</v>
      </c>
      <c r="U1" s="6" t="s">
        <v>290</v>
      </c>
      <c r="V1" s="6" t="s">
        <v>291</v>
      </c>
      <c r="W1" s="6" t="s">
        <v>17</v>
      </c>
      <c r="X1" s="6" t="s">
        <v>18</v>
      </c>
      <c r="Y1" s="6" t="s">
        <v>269</v>
      </c>
      <c r="Z1" s="6" t="s">
        <v>263</v>
      </c>
      <c r="AA1" s="6" t="s">
        <v>19</v>
      </c>
      <c r="AB1" s="6" t="s">
        <v>20</v>
      </c>
      <c r="AC1" s="6" t="s">
        <v>21</v>
      </c>
      <c r="AD1" s="6" t="s">
        <v>22</v>
      </c>
      <c r="AE1" s="6" t="s">
        <v>23</v>
      </c>
      <c r="AF1" s="6" t="s">
        <v>24</v>
      </c>
    </row>
    <row r="2" spans="1:32" x14ac:dyDescent="0.35">
      <c r="A2" s="2" t="s">
        <v>253</v>
      </c>
      <c r="B2" s="2" t="s">
        <v>232</v>
      </c>
      <c r="C2" s="2" t="s">
        <v>233</v>
      </c>
      <c r="D2" s="2">
        <v>1714</v>
      </c>
      <c r="E2" s="2" t="s">
        <v>242</v>
      </c>
      <c r="F2" s="2" t="s">
        <v>233</v>
      </c>
      <c r="G2" s="2" t="s">
        <v>225</v>
      </c>
      <c r="H2" s="2" t="s">
        <v>29</v>
      </c>
      <c r="I2" s="2" t="s">
        <v>30</v>
      </c>
      <c r="J2" s="2">
        <v>12345</v>
      </c>
      <c r="K2" s="2">
        <v>9</v>
      </c>
      <c r="L2" s="2" t="s">
        <v>230</v>
      </c>
      <c r="M2" s="2" t="s">
        <v>223</v>
      </c>
      <c r="N2" s="2" t="s">
        <v>40</v>
      </c>
      <c r="O2" s="2"/>
      <c r="P2" s="2" t="s">
        <v>223</v>
      </c>
      <c r="Q2" s="2"/>
      <c r="R2" s="2"/>
      <c r="S2" s="2"/>
      <c r="T2" s="2"/>
      <c r="U2" s="2"/>
      <c r="V2" s="2"/>
      <c r="W2" s="2"/>
      <c r="X2" s="2" t="s">
        <v>231</v>
      </c>
      <c r="Y2" s="2"/>
      <c r="Z2" s="2"/>
      <c r="AA2" s="2" t="s">
        <v>254</v>
      </c>
      <c r="AB2" s="2">
        <v>1</v>
      </c>
      <c r="AC2" s="2" t="s">
        <v>35</v>
      </c>
      <c r="AD2" s="2" t="s">
        <v>36</v>
      </c>
      <c r="AE2" s="2" t="s">
        <v>115</v>
      </c>
      <c r="AF2" s="9">
        <v>0.74879161631318214</v>
      </c>
    </row>
    <row r="3" spans="1:32" x14ac:dyDescent="0.35">
      <c r="A3" s="2" t="s">
        <v>255</v>
      </c>
      <c r="B3" s="2" t="s">
        <v>234</v>
      </c>
      <c r="C3" s="2" t="s">
        <v>235</v>
      </c>
      <c r="D3" s="2">
        <v>1944</v>
      </c>
      <c r="E3" s="2" t="s">
        <v>243</v>
      </c>
      <c r="F3" s="2" t="s">
        <v>235</v>
      </c>
      <c r="G3" s="2" t="s">
        <v>226</v>
      </c>
      <c r="H3" s="2" t="s">
        <v>29</v>
      </c>
      <c r="I3" s="2" t="s">
        <v>30</v>
      </c>
      <c r="J3" s="2">
        <v>12345</v>
      </c>
      <c r="K3" s="2">
        <v>10</v>
      </c>
      <c r="L3" s="2" t="s">
        <v>230</v>
      </c>
      <c r="M3" s="2" t="s">
        <v>223</v>
      </c>
      <c r="N3" s="2" t="s">
        <v>40</v>
      </c>
      <c r="O3" s="2"/>
      <c r="P3" s="2" t="s">
        <v>223</v>
      </c>
      <c r="Q3" s="2"/>
      <c r="R3" s="2"/>
      <c r="S3" s="2"/>
      <c r="T3" s="2"/>
      <c r="U3" s="2"/>
      <c r="V3" s="2"/>
      <c r="W3" s="2"/>
      <c r="X3" s="2" t="s">
        <v>231</v>
      </c>
      <c r="Y3" s="2"/>
      <c r="Z3" s="2"/>
      <c r="AA3" s="2" t="s">
        <v>256</v>
      </c>
      <c r="AB3" s="2">
        <v>1</v>
      </c>
      <c r="AC3" s="2" t="s">
        <v>35</v>
      </c>
      <c r="AD3" s="2" t="s">
        <v>36</v>
      </c>
      <c r="AE3" s="2" t="s">
        <v>118</v>
      </c>
      <c r="AF3" s="9">
        <v>0.93789614164154844</v>
      </c>
    </row>
    <row r="4" spans="1:32" x14ac:dyDescent="0.35">
      <c r="A4" s="2" t="s">
        <v>257</v>
      </c>
      <c r="B4" s="2" t="s">
        <v>237</v>
      </c>
      <c r="C4" s="2" t="s">
        <v>236</v>
      </c>
      <c r="D4" s="2">
        <v>1106</v>
      </c>
      <c r="E4" s="2" t="s">
        <v>244</v>
      </c>
      <c r="F4" s="2" t="s">
        <v>236</v>
      </c>
      <c r="G4" s="2" t="s">
        <v>227</v>
      </c>
      <c r="H4" s="2" t="s">
        <v>29</v>
      </c>
      <c r="I4" s="2" t="s">
        <v>30</v>
      </c>
      <c r="J4" s="2">
        <v>12345</v>
      </c>
      <c r="K4" s="2">
        <v>11</v>
      </c>
      <c r="L4" s="2" t="s">
        <v>230</v>
      </c>
      <c r="M4" s="2" t="s">
        <v>223</v>
      </c>
      <c r="N4" s="2" t="s">
        <v>40</v>
      </c>
      <c r="O4" s="2"/>
      <c r="P4" s="2" t="s">
        <v>223</v>
      </c>
      <c r="Q4" s="2"/>
      <c r="R4" s="2"/>
      <c r="S4" s="2"/>
      <c r="T4" s="2"/>
      <c r="U4" s="2"/>
      <c r="V4" s="2"/>
      <c r="W4" s="2"/>
      <c r="X4" s="2" t="s">
        <v>231</v>
      </c>
      <c r="Y4" s="2"/>
      <c r="Z4" s="2"/>
      <c r="AA4" s="2" t="s">
        <v>258</v>
      </c>
      <c r="AB4" s="2">
        <v>1</v>
      </c>
      <c r="AC4" s="2" t="s">
        <v>35</v>
      </c>
      <c r="AD4" s="2" t="s">
        <v>36</v>
      </c>
      <c r="AE4" s="2" t="s">
        <v>115</v>
      </c>
      <c r="AF4" s="9">
        <v>0.13035544306557767</v>
      </c>
    </row>
    <row r="5" spans="1:32" x14ac:dyDescent="0.35">
      <c r="A5" s="2" t="s">
        <v>259</v>
      </c>
      <c r="B5" s="2" t="s">
        <v>238</v>
      </c>
      <c r="C5" s="2" t="s">
        <v>239</v>
      </c>
      <c r="D5" s="2">
        <v>1017</v>
      </c>
      <c r="E5" s="2" t="s">
        <v>245</v>
      </c>
      <c r="F5" s="2" t="s">
        <v>239</v>
      </c>
      <c r="G5" s="2" t="s">
        <v>228</v>
      </c>
      <c r="H5" s="2" t="s">
        <v>29</v>
      </c>
      <c r="I5" s="2" t="s">
        <v>30</v>
      </c>
      <c r="J5" s="2">
        <v>12345</v>
      </c>
      <c r="K5" s="2">
        <v>12</v>
      </c>
      <c r="L5" s="2" t="s">
        <v>230</v>
      </c>
      <c r="M5" s="2" t="s">
        <v>223</v>
      </c>
      <c r="N5" s="2" t="s">
        <v>40</v>
      </c>
      <c r="O5" s="2"/>
      <c r="P5" s="2" t="s">
        <v>223</v>
      </c>
      <c r="Q5" s="2"/>
      <c r="R5" s="2"/>
      <c r="S5" s="2"/>
      <c r="T5" s="2"/>
      <c r="U5" s="2"/>
      <c r="V5" s="2"/>
      <c r="W5" s="2"/>
      <c r="X5" s="2" t="s">
        <v>231</v>
      </c>
      <c r="Y5" s="2"/>
      <c r="Z5" s="2"/>
      <c r="AA5" s="2" t="s">
        <v>260</v>
      </c>
      <c r="AB5" s="2">
        <v>1</v>
      </c>
      <c r="AC5" s="2" t="s">
        <v>35</v>
      </c>
      <c r="AD5" s="2" t="s">
        <v>36</v>
      </c>
      <c r="AE5" s="2" t="s">
        <v>113</v>
      </c>
      <c r="AF5" s="9">
        <v>0.64844929850657362</v>
      </c>
    </row>
    <row r="6" spans="1:32" x14ac:dyDescent="0.35">
      <c r="A6" s="2" t="s">
        <v>261</v>
      </c>
      <c r="B6" s="2" t="s">
        <v>240</v>
      </c>
      <c r="C6" s="2" t="s">
        <v>241</v>
      </c>
      <c r="D6" s="2">
        <v>1459</v>
      </c>
      <c r="E6" s="2" t="s">
        <v>246</v>
      </c>
      <c r="F6" s="2" t="s">
        <v>241</v>
      </c>
      <c r="G6" s="2" t="s">
        <v>229</v>
      </c>
      <c r="H6" s="2" t="s">
        <v>29</v>
      </c>
      <c r="I6" s="2" t="s">
        <v>30</v>
      </c>
      <c r="J6" s="2">
        <v>12345</v>
      </c>
      <c r="K6" s="2">
        <v>12</v>
      </c>
      <c r="L6" s="2" t="s">
        <v>230</v>
      </c>
      <c r="M6" s="2" t="s">
        <v>223</v>
      </c>
      <c r="N6" s="2" t="s">
        <v>40</v>
      </c>
      <c r="O6" s="2"/>
      <c r="P6" s="2" t="s">
        <v>223</v>
      </c>
      <c r="Q6" s="2"/>
      <c r="R6" s="2"/>
      <c r="S6" s="2"/>
      <c r="T6" s="2"/>
      <c r="U6" s="2"/>
      <c r="V6" s="2"/>
      <c r="W6" s="2"/>
      <c r="X6" s="2" t="s">
        <v>231</v>
      </c>
      <c r="Y6" s="2"/>
      <c r="Z6" s="2"/>
      <c r="AA6" s="2" t="s">
        <v>262</v>
      </c>
      <c r="AB6" s="2">
        <v>1</v>
      </c>
      <c r="AC6" s="2" t="s">
        <v>35</v>
      </c>
      <c r="AD6" s="2" t="s">
        <v>36</v>
      </c>
      <c r="AE6" s="2" t="s">
        <v>114</v>
      </c>
      <c r="AF6" s="9">
        <v>0</v>
      </c>
    </row>
  </sheetData>
  <phoneticPr fontId="1" type="noConversion"/>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A7C3B-F5EB-4311-A109-EB52CA4CB29F}">
  <dimension ref="A1:N14"/>
  <sheetViews>
    <sheetView workbookViewId="0">
      <selection activeCell="P5" sqref="P5"/>
    </sheetView>
  </sheetViews>
  <sheetFormatPr defaultRowHeight="14.5" x14ac:dyDescent="0.35"/>
  <cols>
    <col min="1" max="1" width="20.90625" bestFit="1" customWidth="1"/>
    <col min="2" max="2" width="11.08984375" bestFit="1" customWidth="1"/>
    <col min="3" max="3" width="6.26953125" bestFit="1" customWidth="1"/>
    <col min="4" max="4" width="14.6328125" customWidth="1"/>
    <col min="5" max="5" width="15.453125" customWidth="1"/>
    <col min="14" max="14" width="9.453125" bestFit="1" customWidth="1"/>
  </cols>
  <sheetData>
    <row r="1" spans="1:14" ht="43.5" x14ac:dyDescent="0.35">
      <c r="A1" s="1" t="s">
        <v>0</v>
      </c>
      <c r="B1" s="1" t="s">
        <v>1</v>
      </c>
      <c r="C1" s="1" t="s">
        <v>2</v>
      </c>
      <c r="D1" s="1" t="s">
        <v>3</v>
      </c>
      <c r="E1" s="1" t="s">
        <v>4</v>
      </c>
      <c r="F1" s="1" t="s">
        <v>5</v>
      </c>
      <c r="G1" s="1" t="s">
        <v>6</v>
      </c>
      <c r="H1" s="1" t="s">
        <v>7</v>
      </c>
      <c r="I1" s="1" t="s">
        <v>8</v>
      </c>
      <c r="J1" s="6" t="s">
        <v>267</v>
      </c>
      <c r="K1" s="1" t="s">
        <v>9</v>
      </c>
      <c r="L1" s="1" t="s">
        <v>10</v>
      </c>
      <c r="M1" s="1" t="s">
        <v>11</v>
      </c>
      <c r="N1" s="6" t="s">
        <v>268</v>
      </c>
    </row>
    <row r="2" spans="1:14" ht="29" x14ac:dyDescent="0.35">
      <c r="A2" s="2" t="s">
        <v>101</v>
      </c>
      <c r="B2" s="2" t="s">
        <v>64</v>
      </c>
      <c r="C2" s="2" t="s">
        <v>65</v>
      </c>
      <c r="D2" s="2">
        <v>885</v>
      </c>
      <c r="E2" s="2" t="s">
        <v>27</v>
      </c>
      <c r="F2" s="2" t="s">
        <v>65</v>
      </c>
      <c r="G2" s="2" t="s">
        <v>80</v>
      </c>
      <c r="H2" s="3" t="s">
        <v>29</v>
      </c>
      <c r="I2" s="3" t="s">
        <v>30</v>
      </c>
      <c r="J2" s="3">
        <v>12345</v>
      </c>
      <c r="K2" s="2">
        <v>12</v>
      </c>
      <c r="L2" s="2" t="s">
        <v>66</v>
      </c>
      <c r="M2" s="2" t="s">
        <v>41</v>
      </c>
      <c r="N2" s="4">
        <v>44104</v>
      </c>
    </row>
    <row r="3" spans="1:14" ht="29" x14ac:dyDescent="0.35">
      <c r="A3" s="5" t="s">
        <v>202</v>
      </c>
      <c r="B3" s="2" t="s">
        <v>52</v>
      </c>
      <c r="C3" s="2" t="s">
        <v>53</v>
      </c>
      <c r="D3" s="2">
        <v>345</v>
      </c>
      <c r="E3" s="2" t="s">
        <v>27</v>
      </c>
      <c r="F3" s="2" t="s">
        <v>53</v>
      </c>
      <c r="G3" s="2" t="s">
        <v>40</v>
      </c>
      <c r="H3" s="3" t="s">
        <v>29</v>
      </c>
      <c r="I3" s="3" t="s">
        <v>30</v>
      </c>
      <c r="J3" s="3">
        <v>12345</v>
      </c>
      <c r="K3" s="2">
        <v>2</v>
      </c>
      <c r="L3" s="2" t="s">
        <v>93</v>
      </c>
      <c r="M3" s="2" t="s">
        <v>41</v>
      </c>
      <c r="N3" s="4">
        <v>44104</v>
      </c>
    </row>
    <row r="4" spans="1:14" ht="72.5" x14ac:dyDescent="0.35">
      <c r="A4" s="5" t="s">
        <v>202</v>
      </c>
      <c r="B4" s="2" t="s">
        <v>52</v>
      </c>
      <c r="C4" s="2" t="s">
        <v>53</v>
      </c>
      <c r="D4" s="2">
        <v>161</v>
      </c>
      <c r="E4" s="2" t="s">
        <v>38</v>
      </c>
      <c r="F4" s="2" t="s">
        <v>53</v>
      </c>
      <c r="G4" s="3" t="s">
        <v>28</v>
      </c>
      <c r="H4" s="3" t="s">
        <v>29</v>
      </c>
      <c r="I4" s="3" t="s">
        <v>30</v>
      </c>
      <c r="J4" s="3">
        <v>12345</v>
      </c>
      <c r="K4" s="2">
        <v>6</v>
      </c>
      <c r="L4" s="2" t="s">
        <v>62</v>
      </c>
      <c r="M4" s="2" t="s">
        <v>41</v>
      </c>
      <c r="N4" s="4">
        <v>44104</v>
      </c>
    </row>
    <row r="5" spans="1:14" ht="72.5" x14ac:dyDescent="0.35">
      <c r="A5" s="2" t="s">
        <v>106</v>
      </c>
      <c r="B5" s="2" t="s">
        <v>27</v>
      </c>
      <c r="C5" s="2" t="s">
        <v>37</v>
      </c>
      <c r="D5" s="2">
        <v>67</v>
      </c>
      <c r="E5" s="2" t="s">
        <v>38</v>
      </c>
      <c r="F5" s="2" t="s">
        <v>37</v>
      </c>
      <c r="G5" s="3" t="s">
        <v>28</v>
      </c>
      <c r="H5" s="3" t="s">
        <v>29</v>
      </c>
      <c r="I5" s="3" t="s">
        <v>30</v>
      </c>
      <c r="J5" s="3">
        <v>12345</v>
      </c>
      <c r="K5" s="2">
        <v>6</v>
      </c>
      <c r="L5" s="2" t="s">
        <v>74</v>
      </c>
      <c r="M5" s="2" t="s">
        <v>41</v>
      </c>
      <c r="N5" s="4">
        <v>44104</v>
      </c>
    </row>
    <row r="6" spans="1:14" ht="29" x14ac:dyDescent="0.35">
      <c r="A6" s="2" t="s">
        <v>106</v>
      </c>
      <c r="B6" s="2" t="s">
        <v>27</v>
      </c>
      <c r="C6" s="2" t="s">
        <v>37</v>
      </c>
      <c r="D6" s="2">
        <v>414</v>
      </c>
      <c r="E6" s="2" t="s">
        <v>38</v>
      </c>
      <c r="F6" s="2" t="s">
        <v>37</v>
      </c>
      <c r="G6" s="2" t="s">
        <v>134</v>
      </c>
      <c r="H6" s="3" t="s">
        <v>29</v>
      </c>
      <c r="I6" s="3" t="s">
        <v>30</v>
      </c>
      <c r="J6" s="3">
        <v>12345</v>
      </c>
      <c r="K6" s="2">
        <v>11</v>
      </c>
      <c r="L6" s="2" t="s">
        <v>62</v>
      </c>
      <c r="M6" s="2"/>
      <c r="N6" s="4">
        <v>44104</v>
      </c>
    </row>
    <row r="7" spans="1:14" x14ac:dyDescent="0.35">
      <c r="A7" s="2" t="s">
        <v>252</v>
      </c>
      <c r="B7" s="2" t="s">
        <v>131</v>
      </c>
      <c r="C7" s="2" t="s">
        <v>132</v>
      </c>
      <c r="D7" s="2">
        <v>1001</v>
      </c>
      <c r="E7" s="2" t="s">
        <v>133</v>
      </c>
      <c r="F7" s="2" t="s">
        <v>132</v>
      </c>
      <c r="G7" s="2" t="s">
        <v>135</v>
      </c>
      <c r="H7" s="2" t="s">
        <v>29</v>
      </c>
      <c r="I7" s="2" t="s">
        <v>30</v>
      </c>
      <c r="J7" s="2">
        <v>12345</v>
      </c>
      <c r="K7" s="2">
        <v>4</v>
      </c>
      <c r="L7" s="2" t="s">
        <v>136</v>
      </c>
      <c r="M7" s="2"/>
      <c r="N7" s="4">
        <v>44104</v>
      </c>
    </row>
    <row r="8" spans="1:14" x14ac:dyDescent="0.35">
      <c r="A8" s="13"/>
      <c r="B8" s="13"/>
      <c r="C8" s="13"/>
      <c r="D8" s="13"/>
      <c r="E8" s="14"/>
      <c r="F8" s="15"/>
      <c r="G8" s="15"/>
      <c r="H8" s="16"/>
      <c r="I8" s="13"/>
      <c r="J8" s="13"/>
      <c r="K8" s="13"/>
      <c r="L8" s="13"/>
      <c r="M8" s="13"/>
      <c r="N8" s="13"/>
    </row>
    <row r="9" spans="1:14" ht="14.5" customHeight="1" x14ac:dyDescent="0.35">
      <c r="E9" s="22" t="s">
        <v>207</v>
      </c>
      <c r="F9" s="23"/>
      <c r="G9" s="23"/>
      <c r="H9" s="24"/>
    </row>
    <row r="10" spans="1:14" x14ac:dyDescent="0.35">
      <c r="E10" s="7" t="s">
        <v>208</v>
      </c>
      <c r="F10" s="21"/>
      <c r="G10" s="21"/>
      <c r="H10" s="21"/>
    </row>
    <row r="11" spans="1:14" x14ac:dyDescent="0.35">
      <c r="E11" s="7" t="s">
        <v>203</v>
      </c>
      <c r="F11" s="21"/>
      <c r="G11" s="21"/>
      <c r="H11" s="21"/>
    </row>
    <row r="12" spans="1:14" x14ac:dyDescent="0.35">
      <c r="E12" s="7" t="s">
        <v>204</v>
      </c>
      <c r="F12" s="21"/>
      <c r="G12" s="21"/>
      <c r="H12" s="21"/>
    </row>
    <row r="13" spans="1:14" x14ac:dyDescent="0.35">
      <c r="E13" s="7" t="s">
        <v>205</v>
      </c>
      <c r="F13" s="21"/>
      <c r="G13" s="21"/>
      <c r="H13" s="21"/>
    </row>
    <row r="14" spans="1:14" x14ac:dyDescent="0.35">
      <c r="E14" s="8" t="s">
        <v>206</v>
      </c>
      <c r="F14" s="21"/>
      <c r="G14" s="21"/>
      <c r="H14" s="21"/>
    </row>
  </sheetData>
  <mergeCells count="6">
    <mergeCell ref="F13:H13"/>
    <mergeCell ref="F14:H14"/>
    <mergeCell ref="E9:H9"/>
    <mergeCell ref="F10:H10"/>
    <mergeCell ref="F11:H11"/>
    <mergeCell ref="F12:H12"/>
  </mergeCells>
  <hyperlinks>
    <hyperlink ref="A4" r:id="rId1" xr:uid="{3BAF30C4-BA4F-4224-B49B-BBBE5281D1D1}"/>
    <hyperlink ref="A3" r:id="rId2" xr:uid="{714E73E6-2D17-4E7F-89CF-90C51169154A}"/>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BBE20-8053-42D7-96E5-B01F61ED556B}">
  <dimension ref="A1:A5"/>
  <sheetViews>
    <sheetView showGridLines="0" workbookViewId="0">
      <selection activeCell="A12" sqref="A12"/>
    </sheetView>
  </sheetViews>
  <sheetFormatPr defaultRowHeight="14.5" x14ac:dyDescent="0.35"/>
  <cols>
    <col min="1" max="1" width="152.1796875" bestFit="1" customWidth="1"/>
  </cols>
  <sheetData>
    <row r="1" spans="1:1" ht="29" x14ac:dyDescent="0.35">
      <c r="A1" s="11" t="s">
        <v>247</v>
      </c>
    </row>
    <row r="3" spans="1:1" ht="29" x14ac:dyDescent="0.35">
      <c r="A3" s="11" t="s">
        <v>249</v>
      </c>
    </row>
    <row r="5" spans="1:1" x14ac:dyDescent="0.35">
      <c r="A5" s="12" t="s">
        <v>248</v>
      </c>
    </row>
  </sheetData>
  <hyperlinks>
    <hyperlink ref="A5" r:id="rId1" xr:uid="{FDE58D01-A2F9-4BE6-B6D0-630BF42F16C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E85F0-40AC-4F42-BF7B-DD32C37281A2}">
  <dimension ref="A1:AF4"/>
  <sheetViews>
    <sheetView workbookViewId="0">
      <selection activeCell="L2" sqref="L2"/>
    </sheetView>
  </sheetViews>
  <sheetFormatPr defaultRowHeight="14.5" x14ac:dyDescent="0.35"/>
  <cols>
    <col min="1" max="1" width="24.08984375" bestFit="1" customWidth="1"/>
    <col min="5" max="5" width="9.26953125" bestFit="1" customWidth="1"/>
    <col min="7" max="7" width="20.90625" bestFit="1" customWidth="1"/>
    <col min="12" max="12" width="18.54296875" bestFit="1" customWidth="1"/>
    <col min="14" max="14" width="12.26953125" bestFit="1" customWidth="1"/>
    <col min="16" max="16" width="8.54296875" bestFit="1" customWidth="1"/>
    <col min="20" max="22" width="14.36328125" customWidth="1"/>
    <col min="24" max="24" width="12.54296875" customWidth="1"/>
    <col min="25" max="26" width="12.54296875" style="11" customWidth="1"/>
    <col min="27" max="27" width="13.54296875" bestFit="1" customWidth="1"/>
    <col min="31" max="31" width="10" customWidth="1"/>
    <col min="32" max="32" width="11.26953125" bestFit="1" customWidth="1"/>
  </cols>
  <sheetData>
    <row r="1" spans="1:32" ht="72.5" x14ac:dyDescent="0.35">
      <c r="A1" s="6" t="s">
        <v>0</v>
      </c>
      <c r="B1" s="6" t="s">
        <v>1</v>
      </c>
      <c r="C1" s="6" t="s">
        <v>2</v>
      </c>
      <c r="D1" s="6" t="s">
        <v>3</v>
      </c>
      <c r="E1" s="6" t="s">
        <v>4</v>
      </c>
      <c r="F1" s="6" t="s">
        <v>5</v>
      </c>
      <c r="G1" s="6" t="s">
        <v>6</v>
      </c>
      <c r="H1" s="6" t="s">
        <v>7</v>
      </c>
      <c r="I1" s="6" t="s">
        <v>8</v>
      </c>
      <c r="J1" s="6" t="s">
        <v>267</v>
      </c>
      <c r="K1" s="6" t="s">
        <v>9</v>
      </c>
      <c r="L1" s="6" t="s">
        <v>10</v>
      </c>
      <c r="M1" s="6" t="s">
        <v>11</v>
      </c>
      <c r="N1" s="6" t="s">
        <v>138</v>
      </c>
      <c r="O1" s="6" t="s">
        <v>12</v>
      </c>
      <c r="P1" s="6" t="s">
        <v>13</v>
      </c>
      <c r="Q1" s="6" t="s">
        <v>14</v>
      </c>
      <c r="R1" s="6" t="s">
        <v>15</v>
      </c>
      <c r="S1" s="6" t="s">
        <v>16</v>
      </c>
      <c r="T1" s="6" t="s">
        <v>289</v>
      </c>
      <c r="U1" s="6" t="s">
        <v>290</v>
      </c>
      <c r="V1" s="6" t="s">
        <v>291</v>
      </c>
      <c r="W1" s="6" t="s">
        <v>17</v>
      </c>
      <c r="X1" s="6" t="s">
        <v>18</v>
      </c>
      <c r="Y1" s="6" t="s">
        <v>269</v>
      </c>
      <c r="Z1" s="6" t="s">
        <v>263</v>
      </c>
      <c r="AA1" s="6" t="s">
        <v>19</v>
      </c>
      <c r="AB1" s="6" t="s">
        <v>20</v>
      </c>
      <c r="AC1" s="6" t="s">
        <v>21</v>
      </c>
      <c r="AD1" s="6" t="s">
        <v>22</v>
      </c>
      <c r="AE1" s="6" t="s">
        <v>23</v>
      </c>
      <c r="AF1" s="6" t="s">
        <v>24</v>
      </c>
    </row>
    <row r="2" spans="1:32" ht="43.5" x14ac:dyDescent="0.35">
      <c r="A2" s="2" t="str">
        <f>AA2&amp;"@gmail.com"</f>
        <v>Javier Martinez@gmail.com</v>
      </c>
      <c r="B2" s="2" t="s">
        <v>209</v>
      </c>
      <c r="C2" s="2" t="s">
        <v>210</v>
      </c>
      <c r="D2" s="2">
        <v>810</v>
      </c>
      <c r="E2" s="2" t="s">
        <v>275</v>
      </c>
      <c r="F2" s="2" t="str">
        <f>C2</f>
        <v>Martinez</v>
      </c>
      <c r="G2" s="2" t="s">
        <v>220</v>
      </c>
      <c r="H2" s="3" t="s">
        <v>29</v>
      </c>
      <c r="I2" s="3" t="s">
        <v>30</v>
      </c>
      <c r="J2" s="3">
        <v>12345</v>
      </c>
      <c r="K2" s="2">
        <v>4</v>
      </c>
      <c r="L2" s="2" t="s">
        <v>327</v>
      </c>
      <c r="M2" s="2" t="s">
        <v>223</v>
      </c>
      <c r="N2" s="2" t="s">
        <v>40</v>
      </c>
      <c r="O2" s="2"/>
      <c r="P2" s="2" t="s">
        <v>223</v>
      </c>
      <c r="Q2" s="2"/>
      <c r="R2" s="2"/>
      <c r="S2" s="2"/>
      <c r="T2" s="2"/>
      <c r="U2" s="2"/>
      <c r="V2" s="2"/>
      <c r="W2" s="2"/>
      <c r="X2" s="2" t="s">
        <v>40</v>
      </c>
      <c r="Y2" s="3" t="s">
        <v>272</v>
      </c>
      <c r="Z2" s="3" t="s">
        <v>270</v>
      </c>
      <c r="AA2" s="2" t="str">
        <f>CONCATENATE(B2," ",C2)</f>
        <v>Javier Martinez</v>
      </c>
      <c r="AB2" s="2">
        <v>1</v>
      </c>
      <c r="AC2" s="2" t="s">
        <v>35</v>
      </c>
      <c r="AD2" s="2" t="s">
        <v>36</v>
      </c>
      <c r="AE2" s="2" t="s">
        <v>129</v>
      </c>
      <c r="AF2" s="9">
        <v>0.16870663544808762</v>
      </c>
    </row>
    <row r="3" spans="1:32" ht="43.5" x14ac:dyDescent="0.35">
      <c r="A3" s="2" t="str">
        <f t="shared" ref="A3:A4" si="0">AA3&amp;"@gmail.com"</f>
        <v>Carole King@gmail.com</v>
      </c>
      <c r="B3" s="2" t="s">
        <v>276</v>
      </c>
      <c r="C3" s="2" t="s">
        <v>211</v>
      </c>
      <c r="D3" s="2">
        <v>571</v>
      </c>
      <c r="E3" s="2" t="s">
        <v>277</v>
      </c>
      <c r="F3" s="2" t="str">
        <f t="shared" ref="F3:F4" si="1">C3</f>
        <v>King</v>
      </c>
      <c r="G3" s="2" t="s">
        <v>221</v>
      </c>
      <c r="H3" s="3" t="s">
        <v>29</v>
      </c>
      <c r="I3" s="3" t="s">
        <v>30</v>
      </c>
      <c r="J3" s="3">
        <v>12345</v>
      </c>
      <c r="K3" s="2">
        <v>5</v>
      </c>
      <c r="L3" s="2" t="s">
        <v>327</v>
      </c>
      <c r="M3" s="2" t="s">
        <v>223</v>
      </c>
      <c r="N3" s="2" t="s">
        <v>40</v>
      </c>
      <c r="O3" s="2"/>
      <c r="P3" s="2" t="s">
        <v>223</v>
      </c>
      <c r="Q3" s="2"/>
      <c r="R3" s="2"/>
      <c r="S3" s="2"/>
      <c r="T3" s="2"/>
      <c r="U3" s="2"/>
      <c r="V3" s="2"/>
      <c r="W3" s="2"/>
      <c r="X3" s="2" t="s">
        <v>40</v>
      </c>
      <c r="Y3" s="3" t="s">
        <v>272</v>
      </c>
      <c r="Z3" s="3" t="s">
        <v>270</v>
      </c>
      <c r="AA3" s="2" t="str">
        <f t="shared" ref="AA3:AA4" si="2">CONCATENATE(B3," ",C3)</f>
        <v>Carole King</v>
      </c>
      <c r="AB3" s="2">
        <v>1</v>
      </c>
      <c r="AC3" s="2" t="s">
        <v>35</v>
      </c>
      <c r="AD3" s="2" t="s">
        <v>36</v>
      </c>
      <c r="AE3" s="2" t="s">
        <v>119</v>
      </c>
      <c r="AF3" s="9">
        <v>6.8279341072856603E-3</v>
      </c>
    </row>
    <row r="4" spans="1:32" ht="43.5" x14ac:dyDescent="0.35">
      <c r="A4" s="2" t="str">
        <f t="shared" si="0"/>
        <v>Alex Lee@gmail.com</v>
      </c>
      <c r="B4" s="2" t="s">
        <v>212</v>
      </c>
      <c r="C4" s="2" t="s">
        <v>213</v>
      </c>
      <c r="D4" s="2">
        <v>483</v>
      </c>
      <c r="E4" s="2" t="s">
        <v>278</v>
      </c>
      <c r="F4" s="2" t="str">
        <f t="shared" si="1"/>
        <v>Lee</v>
      </c>
      <c r="G4" s="2" t="s">
        <v>222</v>
      </c>
      <c r="H4" s="3" t="s">
        <v>29</v>
      </c>
      <c r="I4" s="3" t="s">
        <v>30</v>
      </c>
      <c r="J4" s="3">
        <v>12345</v>
      </c>
      <c r="K4" s="2">
        <v>6</v>
      </c>
      <c r="L4" s="2" t="s">
        <v>327</v>
      </c>
      <c r="M4" s="2" t="s">
        <v>223</v>
      </c>
      <c r="N4" s="2" t="s">
        <v>40</v>
      </c>
      <c r="O4" s="2"/>
      <c r="P4" s="2" t="s">
        <v>223</v>
      </c>
      <c r="Q4" s="2"/>
      <c r="R4" s="2"/>
      <c r="S4" s="2"/>
      <c r="T4" s="2"/>
      <c r="U4" s="2"/>
      <c r="V4" s="2"/>
      <c r="W4" s="2"/>
      <c r="X4" s="2" t="s">
        <v>40</v>
      </c>
      <c r="Y4" s="3" t="s">
        <v>272</v>
      </c>
      <c r="Z4" s="3" t="s">
        <v>271</v>
      </c>
      <c r="AA4" s="2" t="str">
        <f t="shared" si="2"/>
        <v>Alex Lee</v>
      </c>
      <c r="AB4" s="2">
        <v>1</v>
      </c>
      <c r="AC4" s="2" t="s">
        <v>35</v>
      </c>
      <c r="AD4" s="2" t="s">
        <v>36</v>
      </c>
      <c r="AE4" s="2" t="s">
        <v>102</v>
      </c>
      <c r="AF4" s="9">
        <v>0.22671555749603822</v>
      </c>
    </row>
  </sheetData>
  <phoneticPr fontId="1"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949B9-C481-4E23-9281-583F3A96889F}">
  <dimension ref="A1:AF4"/>
  <sheetViews>
    <sheetView topLeftCell="Q1" workbookViewId="0">
      <selection activeCell="AF2" sqref="AB2:AF2"/>
    </sheetView>
  </sheetViews>
  <sheetFormatPr defaultRowHeight="14.5" x14ac:dyDescent="0.35"/>
  <cols>
    <col min="1" max="1" width="25.36328125" bestFit="1" customWidth="1"/>
    <col min="7" max="7" width="20.90625" bestFit="1" customWidth="1"/>
    <col min="8" max="8" width="9.26953125" bestFit="1" customWidth="1"/>
    <col min="12" max="12" width="18.54296875" bestFit="1" customWidth="1"/>
    <col min="14" max="14" width="12.26953125" bestFit="1" customWidth="1"/>
    <col min="16" max="16" width="8.54296875" bestFit="1" customWidth="1"/>
    <col min="20" max="22" width="14.36328125" customWidth="1"/>
    <col min="24" max="24" width="8.6328125" bestFit="1" customWidth="1"/>
    <col min="25" max="25" width="13.81640625" customWidth="1"/>
    <col min="28" max="28" width="11.36328125" customWidth="1"/>
    <col min="31" max="31" width="10.7265625" customWidth="1"/>
  </cols>
  <sheetData>
    <row r="1" spans="1:32" ht="72.5" x14ac:dyDescent="0.35">
      <c r="A1" s="17" t="s">
        <v>0</v>
      </c>
      <c r="B1" s="17" t="s">
        <v>1</v>
      </c>
      <c r="C1" s="17" t="s">
        <v>2</v>
      </c>
      <c r="D1" s="17" t="s">
        <v>3</v>
      </c>
      <c r="E1" s="17" t="s">
        <v>4</v>
      </c>
      <c r="F1" s="17" t="s">
        <v>5</v>
      </c>
      <c r="G1" s="17" t="s">
        <v>6</v>
      </c>
      <c r="H1" s="17" t="s">
        <v>7</v>
      </c>
      <c r="I1" s="17" t="s">
        <v>8</v>
      </c>
      <c r="J1" s="17" t="s">
        <v>267</v>
      </c>
      <c r="K1" s="17" t="s">
        <v>9</v>
      </c>
      <c r="L1" s="17" t="s">
        <v>10</v>
      </c>
      <c r="M1" s="17" t="s">
        <v>11</v>
      </c>
      <c r="N1" s="17" t="s">
        <v>138</v>
      </c>
      <c r="O1" s="17" t="s">
        <v>12</v>
      </c>
      <c r="P1" s="17" t="s">
        <v>13</v>
      </c>
      <c r="Q1" s="17" t="s">
        <v>14</v>
      </c>
      <c r="R1" s="17" t="s">
        <v>15</v>
      </c>
      <c r="S1" s="17" t="s">
        <v>16</v>
      </c>
      <c r="T1" s="17" t="s">
        <v>289</v>
      </c>
      <c r="U1" s="17" t="s">
        <v>290</v>
      </c>
      <c r="V1" s="17" t="s">
        <v>291</v>
      </c>
      <c r="W1" s="17" t="s">
        <v>17</v>
      </c>
      <c r="X1" s="17" t="s">
        <v>18</v>
      </c>
      <c r="Y1" s="17" t="s">
        <v>269</v>
      </c>
      <c r="Z1" s="17" t="s">
        <v>263</v>
      </c>
      <c r="AA1" s="17" t="s">
        <v>19</v>
      </c>
      <c r="AB1" s="17" t="s">
        <v>20</v>
      </c>
      <c r="AC1" s="17" t="s">
        <v>21</v>
      </c>
      <c r="AD1" s="17" t="s">
        <v>22</v>
      </c>
      <c r="AE1" s="17" t="s">
        <v>23</v>
      </c>
      <c r="AF1" s="17" t="s">
        <v>24</v>
      </c>
    </row>
    <row r="2" spans="1:32" x14ac:dyDescent="0.35">
      <c r="A2" s="2" t="str">
        <f>CONCATENATE(B2,".",C2)&amp;"@gmail.com"</f>
        <v>Antoine.Baptiste@gmail.com</v>
      </c>
      <c r="B2" s="2" t="s">
        <v>323</v>
      </c>
      <c r="C2" s="2" t="s">
        <v>325</v>
      </c>
      <c r="D2" s="2">
        <v>123456</v>
      </c>
      <c r="E2" s="2" t="s">
        <v>324</v>
      </c>
      <c r="F2" s="2" t="s">
        <v>325</v>
      </c>
      <c r="G2" s="2" t="s">
        <v>326</v>
      </c>
      <c r="H2" s="2" t="s">
        <v>29</v>
      </c>
      <c r="I2" s="2" t="s">
        <v>30</v>
      </c>
      <c r="J2" s="2">
        <v>12345</v>
      </c>
      <c r="K2" s="2">
        <v>5</v>
      </c>
      <c r="L2" s="2" t="s">
        <v>327</v>
      </c>
      <c r="M2" s="2" t="s">
        <v>223</v>
      </c>
      <c r="N2" s="2" t="s">
        <v>40</v>
      </c>
      <c r="O2" s="2"/>
      <c r="P2" s="2"/>
      <c r="Q2" s="2"/>
      <c r="R2" s="2"/>
      <c r="S2" s="2"/>
      <c r="T2" s="2" t="s">
        <v>41</v>
      </c>
      <c r="U2" s="2" t="s">
        <v>43</v>
      </c>
      <c r="V2" s="2" t="s">
        <v>328</v>
      </c>
      <c r="W2" s="2"/>
      <c r="X2" s="2"/>
      <c r="Y2" s="2"/>
      <c r="Z2" s="2"/>
      <c r="AA2" s="2" t="str">
        <f>CONCATENATE(B2," ",C2)</f>
        <v>Antoine Baptiste</v>
      </c>
      <c r="AB2" s="2">
        <v>1</v>
      </c>
      <c r="AC2" s="2" t="s">
        <v>35</v>
      </c>
      <c r="AD2" s="2" t="s">
        <v>36</v>
      </c>
      <c r="AE2" s="2" t="s">
        <v>129</v>
      </c>
      <c r="AF2" s="9">
        <v>0.16870663544808762</v>
      </c>
    </row>
    <row r="3" spans="1:32" x14ac:dyDescent="0.35">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row>
    <row r="4" spans="1:32" x14ac:dyDescent="0.35">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37FD6-1125-43BE-AA5D-70CCA750741D}">
  <dimension ref="A1:AF7"/>
  <sheetViews>
    <sheetView workbookViewId="0">
      <selection activeCell="T5" sqref="T5:W7"/>
    </sheetView>
  </sheetViews>
  <sheetFormatPr defaultRowHeight="14.5" x14ac:dyDescent="0.35"/>
  <cols>
    <col min="1" max="1" width="21.7265625" bestFit="1" customWidth="1"/>
    <col min="7" max="7" width="20.90625" customWidth="1"/>
    <col min="12" max="12" width="27.6328125" bestFit="1" customWidth="1"/>
    <col min="14" max="14" width="23" bestFit="1" customWidth="1"/>
    <col min="16" max="16" width="10.6328125" customWidth="1"/>
    <col min="20" max="22" width="14.36328125" customWidth="1"/>
    <col min="24" max="26" width="18.1796875" customWidth="1"/>
    <col min="27" max="27" width="10.81640625" customWidth="1"/>
    <col min="30" max="30" width="8.54296875" bestFit="1" customWidth="1"/>
    <col min="31" max="31" width="10.453125" bestFit="1" customWidth="1"/>
    <col min="32" max="32" width="11.26953125" bestFit="1" customWidth="1"/>
  </cols>
  <sheetData>
    <row r="1" spans="1:32" ht="43.5" x14ac:dyDescent="0.35">
      <c r="A1" s="1" t="s">
        <v>0</v>
      </c>
      <c r="B1" s="1" t="s">
        <v>1</v>
      </c>
      <c r="C1" s="1" t="s">
        <v>2</v>
      </c>
      <c r="D1" s="1" t="s">
        <v>3</v>
      </c>
      <c r="E1" s="1" t="s">
        <v>4</v>
      </c>
      <c r="F1" s="1" t="s">
        <v>5</v>
      </c>
      <c r="G1" s="1" t="s">
        <v>6</v>
      </c>
      <c r="H1" s="1" t="s">
        <v>7</v>
      </c>
      <c r="I1" s="1" t="s">
        <v>8</v>
      </c>
      <c r="J1" s="6" t="s">
        <v>267</v>
      </c>
      <c r="K1" s="1" t="s">
        <v>9</v>
      </c>
      <c r="L1" s="1" t="s">
        <v>10</v>
      </c>
      <c r="M1" s="1" t="s">
        <v>11</v>
      </c>
      <c r="N1" s="1" t="s">
        <v>138</v>
      </c>
      <c r="O1" s="1" t="s">
        <v>12</v>
      </c>
      <c r="P1" s="1" t="s">
        <v>13</v>
      </c>
      <c r="Q1" s="1" t="s">
        <v>14</v>
      </c>
      <c r="R1" s="1" t="s">
        <v>15</v>
      </c>
      <c r="S1" s="1" t="s">
        <v>16</v>
      </c>
      <c r="T1" s="6" t="s">
        <v>289</v>
      </c>
      <c r="U1" s="6" t="s">
        <v>290</v>
      </c>
      <c r="V1" s="6" t="s">
        <v>291</v>
      </c>
      <c r="W1" s="1" t="s">
        <v>17</v>
      </c>
      <c r="X1" s="1" t="s">
        <v>18</v>
      </c>
      <c r="Y1" s="6" t="s">
        <v>269</v>
      </c>
      <c r="Z1" s="6" t="s">
        <v>263</v>
      </c>
      <c r="AA1" s="1" t="s">
        <v>19</v>
      </c>
      <c r="AB1" s="1" t="s">
        <v>20</v>
      </c>
      <c r="AC1" s="1" t="s">
        <v>21</v>
      </c>
      <c r="AD1" s="1" t="s">
        <v>22</v>
      </c>
      <c r="AE1" s="1" t="s">
        <v>23</v>
      </c>
      <c r="AF1" s="1" t="s">
        <v>24</v>
      </c>
    </row>
    <row r="2" spans="1:32" ht="29" x14ac:dyDescent="0.35">
      <c r="A2" s="2" t="s">
        <v>283</v>
      </c>
      <c r="B2" s="2" t="s">
        <v>27</v>
      </c>
      <c r="C2" s="2" t="s">
        <v>37</v>
      </c>
      <c r="D2" s="2">
        <v>480</v>
      </c>
      <c r="E2" s="2" t="s">
        <v>38</v>
      </c>
      <c r="F2" s="2" t="s">
        <v>37</v>
      </c>
      <c r="G2" s="2" t="s">
        <v>214</v>
      </c>
      <c r="H2" s="3" t="s">
        <v>29</v>
      </c>
      <c r="I2" s="3" t="s">
        <v>30</v>
      </c>
      <c r="J2" s="3">
        <v>12345</v>
      </c>
      <c r="K2" s="2">
        <v>5</v>
      </c>
      <c r="L2" s="2" t="s">
        <v>39</v>
      </c>
      <c r="M2" s="2"/>
      <c r="N2" s="2" t="s">
        <v>40</v>
      </c>
      <c r="O2" s="2"/>
      <c r="P2" s="2" t="s">
        <v>41</v>
      </c>
      <c r="Q2" s="2" t="s">
        <v>42</v>
      </c>
      <c r="R2" s="2" t="s">
        <v>43</v>
      </c>
      <c r="S2" s="2" t="s">
        <v>41</v>
      </c>
      <c r="T2" s="2"/>
      <c r="U2" s="2"/>
      <c r="V2" s="2"/>
      <c r="W2" s="2"/>
      <c r="X2" s="2" t="s">
        <v>40</v>
      </c>
      <c r="Y2" s="3" t="s">
        <v>272</v>
      </c>
      <c r="Z2" s="3"/>
      <c r="AA2" s="2" t="s">
        <v>44</v>
      </c>
      <c r="AB2" s="2">
        <v>1</v>
      </c>
      <c r="AC2" s="2" t="s">
        <v>35</v>
      </c>
      <c r="AD2" s="2" t="s">
        <v>36</v>
      </c>
      <c r="AE2" s="4" t="s">
        <v>107</v>
      </c>
      <c r="AF2" s="9">
        <v>2.116028408726589E-2</v>
      </c>
    </row>
    <row r="3" spans="1:32" ht="29" x14ac:dyDescent="0.35">
      <c r="A3" s="2" t="s">
        <v>285</v>
      </c>
      <c r="B3" s="2" t="s">
        <v>64</v>
      </c>
      <c r="C3" s="2" t="s">
        <v>65</v>
      </c>
      <c r="D3" s="2">
        <v>155</v>
      </c>
      <c r="E3" s="2" t="s">
        <v>27</v>
      </c>
      <c r="F3" s="2" t="s">
        <v>65</v>
      </c>
      <c r="G3" s="2" t="s">
        <v>215</v>
      </c>
      <c r="H3" s="3" t="s">
        <v>29</v>
      </c>
      <c r="I3" s="3" t="s">
        <v>30</v>
      </c>
      <c r="J3" s="3">
        <v>12345</v>
      </c>
      <c r="K3" s="2">
        <v>5</v>
      </c>
      <c r="L3" s="2" t="s">
        <v>66</v>
      </c>
      <c r="M3" s="2"/>
      <c r="N3" s="2" t="s">
        <v>40</v>
      </c>
      <c r="O3" s="2"/>
      <c r="P3" s="2" t="s">
        <v>41</v>
      </c>
      <c r="Q3" s="2" t="s">
        <v>42</v>
      </c>
      <c r="R3" s="2" t="s">
        <v>67</v>
      </c>
      <c r="S3" s="2" t="s">
        <v>41</v>
      </c>
      <c r="T3" s="2"/>
      <c r="U3" s="2"/>
      <c r="V3" s="2"/>
      <c r="W3" s="2"/>
      <c r="X3" s="2" t="s">
        <v>40</v>
      </c>
      <c r="Y3" s="3" t="s">
        <v>272</v>
      </c>
      <c r="Z3" s="3"/>
      <c r="AA3" s="2" t="s">
        <v>34</v>
      </c>
      <c r="AB3" s="2">
        <v>1</v>
      </c>
      <c r="AC3" s="2" t="s">
        <v>35</v>
      </c>
      <c r="AD3" s="2" t="s">
        <v>36</v>
      </c>
      <c r="AE3" s="4" t="s">
        <v>119</v>
      </c>
      <c r="AF3" s="9">
        <v>0.59182004538688104</v>
      </c>
    </row>
    <row r="4" spans="1:32" ht="29" x14ac:dyDescent="0.35">
      <c r="A4" s="2" t="s">
        <v>285</v>
      </c>
      <c r="B4" s="2" t="s">
        <v>64</v>
      </c>
      <c r="C4" s="2" t="s">
        <v>65</v>
      </c>
      <c r="D4" s="2">
        <v>794</v>
      </c>
      <c r="E4" s="2" t="s">
        <v>27</v>
      </c>
      <c r="F4" s="2" t="s">
        <v>65</v>
      </c>
      <c r="G4" s="2" t="s">
        <v>216</v>
      </c>
      <c r="H4" s="3" t="s">
        <v>29</v>
      </c>
      <c r="I4" s="3" t="s">
        <v>30</v>
      </c>
      <c r="J4" s="3">
        <v>12345</v>
      </c>
      <c r="K4" s="2">
        <v>6</v>
      </c>
      <c r="L4" s="2" t="s">
        <v>66</v>
      </c>
      <c r="M4" s="2" t="s">
        <v>41</v>
      </c>
      <c r="N4" s="2" t="s">
        <v>40</v>
      </c>
      <c r="O4" s="2"/>
      <c r="P4" s="2" t="s">
        <v>41</v>
      </c>
      <c r="Q4" s="2" t="s">
        <v>42</v>
      </c>
      <c r="R4" s="2" t="s">
        <v>81</v>
      </c>
      <c r="S4" s="2"/>
      <c r="T4" s="2"/>
      <c r="U4" s="2"/>
      <c r="V4" s="2"/>
      <c r="W4" s="2"/>
      <c r="X4" s="2" t="s">
        <v>40</v>
      </c>
      <c r="Y4" s="3" t="s">
        <v>272</v>
      </c>
      <c r="Z4" s="3"/>
      <c r="AA4" s="2" t="s">
        <v>34</v>
      </c>
      <c r="AB4" s="2">
        <v>1</v>
      </c>
      <c r="AC4" s="2" t="s">
        <v>35</v>
      </c>
      <c r="AD4" s="2" t="s">
        <v>36</v>
      </c>
      <c r="AE4" s="4" t="s">
        <v>126</v>
      </c>
      <c r="AF4" s="9">
        <v>0.88999199517230421</v>
      </c>
    </row>
    <row r="5" spans="1:32" ht="29" x14ac:dyDescent="0.35">
      <c r="A5" s="2" t="s">
        <v>282</v>
      </c>
      <c r="B5" s="2" t="s">
        <v>52</v>
      </c>
      <c r="C5" s="2" t="s">
        <v>53</v>
      </c>
      <c r="D5" s="2">
        <v>358</v>
      </c>
      <c r="E5" s="2" t="s">
        <v>27</v>
      </c>
      <c r="F5" s="2" t="s">
        <v>53</v>
      </c>
      <c r="G5" s="2" t="s">
        <v>217</v>
      </c>
      <c r="H5" s="3" t="s">
        <v>29</v>
      </c>
      <c r="I5" s="3" t="s">
        <v>30</v>
      </c>
      <c r="J5" s="3">
        <v>12345</v>
      </c>
      <c r="K5" s="2">
        <v>10</v>
      </c>
      <c r="L5" s="2" t="s">
        <v>93</v>
      </c>
      <c r="M5" s="2" t="s">
        <v>41</v>
      </c>
      <c r="N5" s="2" t="s">
        <v>40</v>
      </c>
      <c r="O5" s="2"/>
      <c r="P5" s="2" t="s">
        <v>41</v>
      </c>
      <c r="Q5" s="2" t="s">
        <v>42</v>
      </c>
      <c r="R5" s="2" t="s">
        <v>63</v>
      </c>
      <c r="S5" s="2"/>
      <c r="T5" s="2"/>
      <c r="U5" s="2"/>
      <c r="V5" s="2"/>
      <c r="W5" s="2"/>
      <c r="X5" s="2" t="s">
        <v>40</v>
      </c>
      <c r="Y5" s="3" t="s">
        <v>272</v>
      </c>
      <c r="Z5" s="3"/>
      <c r="AA5" s="2" t="s">
        <v>34</v>
      </c>
      <c r="AB5" s="2">
        <v>1</v>
      </c>
      <c r="AC5" s="2" t="s">
        <v>35</v>
      </c>
      <c r="AD5" s="2" t="s">
        <v>36</v>
      </c>
      <c r="AE5" s="4" t="s">
        <v>112</v>
      </c>
      <c r="AF5" s="9">
        <v>0.98387957899580702</v>
      </c>
    </row>
    <row r="6" spans="1:32" ht="29" x14ac:dyDescent="0.35">
      <c r="A6" s="2" t="s">
        <v>281</v>
      </c>
      <c r="B6" s="2" t="s">
        <v>60</v>
      </c>
      <c r="C6" s="2" t="s">
        <v>61</v>
      </c>
      <c r="D6" s="2">
        <v>289</v>
      </c>
      <c r="E6" s="2" t="s">
        <v>38</v>
      </c>
      <c r="F6" s="2" t="s">
        <v>61</v>
      </c>
      <c r="G6" s="2" t="s">
        <v>218</v>
      </c>
      <c r="H6" s="3" t="s">
        <v>29</v>
      </c>
      <c r="I6" s="3" t="s">
        <v>30</v>
      </c>
      <c r="J6" s="3">
        <v>12345</v>
      </c>
      <c r="K6" s="2">
        <v>5</v>
      </c>
      <c r="L6" s="2" t="s">
        <v>39</v>
      </c>
      <c r="M6" s="2"/>
      <c r="N6" s="2" t="s">
        <v>40</v>
      </c>
      <c r="O6" s="2"/>
      <c r="P6" s="2" t="s">
        <v>41</v>
      </c>
      <c r="Q6" s="2" t="s">
        <v>42</v>
      </c>
      <c r="R6" s="2" t="s">
        <v>97</v>
      </c>
      <c r="S6" s="2"/>
      <c r="T6" s="2"/>
      <c r="U6" s="2"/>
      <c r="V6" s="2"/>
      <c r="W6" s="2"/>
      <c r="X6" s="2" t="s">
        <v>40</v>
      </c>
      <c r="Y6" s="3" t="s">
        <v>272</v>
      </c>
      <c r="Z6" s="3"/>
      <c r="AA6" s="2" t="s">
        <v>44</v>
      </c>
      <c r="AB6" s="2">
        <v>1</v>
      </c>
      <c r="AC6" s="2" t="s">
        <v>35</v>
      </c>
      <c r="AD6" s="2" t="s">
        <v>36</v>
      </c>
      <c r="AE6" s="4" t="s">
        <v>126</v>
      </c>
      <c r="AF6" s="9">
        <v>0.23456411215667905</v>
      </c>
    </row>
    <row r="7" spans="1:32" ht="29" x14ac:dyDescent="0.35">
      <c r="A7" s="2" t="s">
        <v>283</v>
      </c>
      <c r="B7" s="2" t="s">
        <v>27</v>
      </c>
      <c r="C7" s="2" t="s">
        <v>37</v>
      </c>
      <c r="D7" s="2">
        <v>552</v>
      </c>
      <c r="E7" s="2" t="s">
        <v>27</v>
      </c>
      <c r="F7" s="2" t="s">
        <v>37</v>
      </c>
      <c r="G7" s="2" t="s">
        <v>219</v>
      </c>
      <c r="H7" s="3" t="s">
        <v>29</v>
      </c>
      <c r="I7" s="3" t="s">
        <v>30</v>
      </c>
      <c r="J7" s="3">
        <v>12345</v>
      </c>
      <c r="K7" s="2">
        <v>5</v>
      </c>
      <c r="L7" s="2" t="s">
        <v>100</v>
      </c>
      <c r="M7" s="2"/>
      <c r="N7" s="2" t="s">
        <v>40</v>
      </c>
      <c r="O7" s="2"/>
      <c r="P7" s="2" t="s">
        <v>41</v>
      </c>
      <c r="Q7" s="2" t="s">
        <v>42</v>
      </c>
      <c r="R7" s="2" t="s">
        <v>81</v>
      </c>
      <c r="S7" s="2"/>
      <c r="T7" s="2"/>
      <c r="U7" s="2"/>
      <c r="V7" s="2"/>
      <c r="W7" s="2"/>
      <c r="X7" s="2" t="s">
        <v>40</v>
      </c>
      <c r="Y7" s="3" t="s">
        <v>272</v>
      </c>
      <c r="Z7" s="3"/>
      <c r="AA7" s="2" t="s">
        <v>34</v>
      </c>
      <c r="AB7" s="2">
        <v>1</v>
      </c>
      <c r="AC7" s="2" t="s">
        <v>35</v>
      </c>
      <c r="AD7" s="2" t="s">
        <v>36</v>
      </c>
      <c r="AE7" s="4" t="s">
        <v>107</v>
      </c>
      <c r="AF7" s="9">
        <v>0.7176072626674519</v>
      </c>
    </row>
  </sheetData>
  <autoFilter ref="A1:AF7" xr:uid="{E995E9DE-1C80-44E2-9662-CDFB386BE708}"/>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C2426-B949-4F68-BDEF-E14C9EF7C86F}">
  <dimension ref="A1:AF14"/>
  <sheetViews>
    <sheetView topLeftCell="J2" workbookViewId="0">
      <selection activeCell="T5" sqref="T5:V14"/>
    </sheetView>
  </sheetViews>
  <sheetFormatPr defaultRowHeight="14.5" x14ac:dyDescent="0.35"/>
  <cols>
    <col min="1" max="1" width="25.7265625" bestFit="1" customWidth="1"/>
    <col min="3" max="3" width="20" bestFit="1" customWidth="1"/>
    <col min="4" max="4" width="7.26953125" bestFit="1" customWidth="1"/>
    <col min="5" max="5" width="21.36328125" bestFit="1" customWidth="1"/>
    <col min="7" max="7" width="15.6328125" customWidth="1"/>
    <col min="12" max="12" width="27.1796875" bestFit="1" customWidth="1"/>
    <col min="14" max="14" width="10" bestFit="1" customWidth="1"/>
    <col min="16" max="16" width="11.08984375" customWidth="1"/>
    <col min="20" max="22" width="14.36328125" customWidth="1"/>
    <col min="24" max="24" width="13.1796875" bestFit="1" customWidth="1"/>
    <col min="25" max="26" width="13.1796875" customWidth="1"/>
    <col min="27" max="27" width="10.36328125" bestFit="1" customWidth="1"/>
    <col min="31" max="31" width="10.453125" bestFit="1" customWidth="1"/>
    <col min="32" max="32" width="10.26953125" bestFit="1" customWidth="1"/>
  </cols>
  <sheetData>
    <row r="1" spans="1:32" ht="72.5" x14ac:dyDescent="0.35">
      <c r="A1" s="1" t="s">
        <v>0</v>
      </c>
      <c r="B1" s="1" t="s">
        <v>1</v>
      </c>
      <c r="C1" s="1" t="s">
        <v>2</v>
      </c>
      <c r="D1" s="1" t="s">
        <v>3</v>
      </c>
      <c r="E1" s="1" t="s">
        <v>4</v>
      </c>
      <c r="F1" s="1" t="s">
        <v>5</v>
      </c>
      <c r="G1" s="1" t="s">
        <v>6</v>
      </c>
      <c r="H1" s="1" t="s">
        <v>7</v>
      </c>
      <c r="I1" s="1" t="s">
        <v>8</v>
      </c>
      <c r="J1" s="6" t="s">
        <v>267</v>
      </c>
      <c r="K1" s="1" t="s">
        <v>9</v>
      </c>
      <c r="L1" s="1" t="s">
        <v>10</v>
      </c>
      <c r="M1" s="1" t="s">
        <v>11</v>
      </c>
      <c r="N1" s="1" t="s">
        <v>138</v>
      </c>
      <c r="O1" s="1" t="s">
        <v>12</v>
      </c>
      <c r="P1" s="1" t="s">
        <v>13</v>
      </c>
      <c r="Q1" s="1" t="s">
        <v>14</v>
      </c>
      <c r="R1" s="1" t="s">
        <v>15</v>
      </c>
      <c r="S1" s="1" t="s">
        <v>16</v>
      </c>
      <c r="T1" s="6" t="s">
        <v>289</v>
      </c>
      <c r="U1" s="6" t="s">
        <v>290</v>
      </c>
      <c r="V1" s="6" t="s">
        <v>291</v>
      </c>
      <c r="W1" s="1" t="s">
        <v>17</v>
      </c>
      <c r="X1" s="1" t="s">
        <v>18</v>
      </c>
      <c r="Y1" s="6" t="s">
        <v>269</v>
      </c>
      <c r="Z1" s="6" t="s">
        <v>263</v>
      </c>
      <c r="AA1" s="1" t="s">
        <v>19</v>
      </c>
      <c r="AB1" s="1" t="s">
        <v>20</v>
      </c>
      <c r="AC1" s="1" t="s">
        <v>21</v>
      </c>
      <c r="AD1" s="1" t="s">
        <v>22</v>
      </c>
      <c r="AE1" s="1" t="s">
        <v>23</v>
      </c>
      <c r="AF1" s="1" t="s">
        <v>24</v>
      </c>
    </row>
    <row r="2" spans="1:32" ht="29" x14ac:dyDescent="0.35">
      <c r="A2" s="2" t="s">
        <v>279</v>
      </c>
      <c r="B2" s="2" t="s">
        <v>25</v>
      </c>
      <c r="C2" s="2" t="s">
        <v>26</v>
      </c>
      <c r="D2" s="2">
        <v>449</v>
      </c>
      <c r="E2" s="2" t="s">
        <v>27</v>
      </c>
      <c r="F2" s="2" t="s">
        <v>26</v>
      </c>
      <c r="G2" s="3" t="s">
        <v>28</v>
      </c>
      <c r="H2" s="3" t="s">
        <v>29</v>
      </c>
      <c r="I2" s="3" t="s">
        <v>30</v>
      </c>
      <c r="J2" s="3">
        <v>12345</v>
      </c>
      <c r="K2" s="2">
        <v>12</v>
      </c>
      <c r="L2" s="2" t="s">
        <v>31</v>
      </c>
      <c r="M2" s="2"/>
      <c r="N2" s="2" t="s">
        <v>32</v>
      </c>
      <c r="O2" s="2" t="s">
        <v>33</v>
      </c>
      <c r="P2" s="2"/>
      <c r="Q2" s="2"/>
      <c r="R2" s="2"/>
      <c r="S2" s="2"/>
      <c r="T2" s="2"/>
      <c r="U2" s="2"/>
      <c r="V2" s="2"/>
      <c r="W2" s="2"/>
      <c r="X2" s="2"/>
      <c r="Y2" s="2"/>
      <c r="Z2" s="2"/>
      <c r="AA2" s="2" t="s">
        <v>34</v>
      </c>
      <c r="AB2" s="2">
        <v>1</v>
      </c>
      <c r="AC2" s="2" t="s">
        <v>35</v>
      </c>
      <c r="AD2" s="2" t="s">
        <v>36</v>
      </c>
      <c r="AE2" s="4" t="s">
        <v>102</v>
      </c>
      <c r="AF2" s="9">
        <v>0.18860068960549425</v>
      </c>
    </row>
    <row r="3" spans="1:32" ht="29" x14ac:dyDescent="0.35">
      <c r="A3" s="2" t="s">
        <v>280</v>
      </c>
      <c r="B3" s="2" t="s">
        <v>45</v>
      </c>
      <c r="C3" s="2" t="s">
        <v>46</v>
      </c>
      <c r="D3" s="2">
        <v>20</v>
      </c>
      <c r="E3" s="2" t="s">
        <v>27</v>
      </c>
      <c r="F3" s="2" t="s">
        <v>46</v>
      </c>
      <c r="G3" s="3" t="s">
        <v>28</v>
      </c>
      <c r="H3" s="3" t="s">
        <v>29</v>
      </c>
      <c r="I3" s="3" t="s">
        <v>30</v>
      </c>
      <c r="J3" s="3">
        <v>12345</v>
      </c>
      <c r="K3" s="2">
        <v>8</v>
      </c>
      <c r="L3" s="2" t="s">
        <v>73</v>
      </c>
      <c r="M3" s="2"/>
      <c r="N3" s="2" t="s">
        <v>32</v>
      </c>
      <c r="O3" s="2" t="s">
        <v>33</v>
      </c>
      <c r="P3" s="2"/>
      <c r="Q3" s="2"/>
      <c r="R3" s="2"/>
      <c r="S3" s="2"/>
      <c r="T3" s="2"/>
      <c r="U3" s="2"/>
      <c r="V3" s="2"/>
      <c r="W3" s="2"/>
      <c r="X3" s="2"/>
      <c r="Y3" s="2"/>
      <c r="Z3" s="2"/>
      <c r="AA3" s="2" t="s">
        <v>34</v>
      </c>
      <c r="AB3" s="2">
        <v>1</v>
      </c>
      <c r="AC3" s="2" t="s">
        <v>35</v>
      </c>
      <c r="AD3" s="2" t="s">
        <v>36</v>
      </c>
      <c r="AE3" s="4" t="s">
        <v>103</v>
      </c>
      <c r="AF3" s="9">
        <v>0.89029089933499372</v>
      </c>
    </row>
    <row r="4" spans="1:32" ht="29" x14ac:dyDescent="0.35">
      <c r="A4" s="2" t="s">
        <v>281</v>
      </c>
      <c r="B4" s="2" t="s">
        <v>60</v>
      </c>
      <c r="C4" s="2" t="s">
        <v>61</v>
      </c>
      <c r="D4" s="2">
        <v>870</v>
      </c>
      <c r="E4" s="2" t="s">
        <v>27</v>
      </c>
      <c r="F4" s="2" t="s">
        <v>61</v>
      </c>
      <c r="G4" s="3" t="s">
        <v>28</v>
      </c>
      <c r="H4" s="3" t="s">
        <v>29</v>
      </c>
      <c r="I4" s="3" t="s">
        <v>30</v>
      </c>
      <c r="J4" s="3">
        <v>12345</v>
      </c>
      <c r="K4" s="2">
        <v>8</v>
      </c>
      <c r="L4" s="2" t="s">
        <v>77</v>
      </c>
      <c r="M4" s="2"/>
      <c r="N4" s="2" t="s">
        <v>32</v>
      </c>
      <c r="O4" s="2" t="s">
        <v>33</v>
      </c>
      <c r="P4" s="2"/>
      <c r="Q4" s="2"/>
      <c r="R4" s="2"/>
      <c r="S4" s="2"/>
      <c r="T4" s="2"/>
      <c r="U4" s="2"/>
      <c r="V4" s="2"/>
      <c r="W4" s="2"/>
      <c r="X4" s="2"/>
      <c r="Y4" s="2"/>
      <c r="Z4" s="2"/>
      <c r="AA4" s="2" t="s">
        <v>34</v>
      </c>
      <c r="AB4" s="2">
        <v>1</v>
      </c>
      <c r="AC4" s="2" t="s">
        <v>35</v>
      </c>
      <c r="AD4" s="2" t="s">
        <v>36</v>
      </c>
      <c r="AE4" s="4" t="s">
        <v>104</v>
      </c>
      <c r="AF4" s="9">
        <v>0.13388538177371601</v>
      </c>
    </row>
    <row r="5" spans="1:32" ht="29" x14ac:dyDescent="0.35">
      <c r="A5" s="2" t="s">
        <v>279</v>
      </c>
      <c r="B5" s="2" t="s">
        <v>25</v>
      </c>
      <c r="C5" s="2" t="s">
        <v>26</v>
      </c>
      <c r="D5" s="2">
        <v>928</v>
      </c>
      <c r="E5" s="2" t="s">
        <v>27</v>
      </c>
      <c r="F5" s="2" t="s">
        <v>26</v>
      </c>
      <c r="G5" s="3" t="s">
        <v>28</v>
      </c>
      <c r="H5" s="3" t="s">
        <v>29</v>
      </c>
      <c r="I5" s="3" t="s">
        <v>30</v>
      </c>
      <c r="J5" s="3">
        <v>12345</v>
      </c>
      <c r="K5" s="2">
        <v>1</v>
      </c>
      <c r="L5" s="2" t="s">
        <v>54</v>
      </c>
      <c r="M5" s="2"/>
      <c r="N5" s="2" t="s">
        <v>32</v>
      </c>
      <c r="O5" s="2" t="s">
        <v>33</v>
      </c>
      <c r="P5" s="2"/>
      <c r="Q5" s="2"/>
      <c r="R5" s="2"/>
      <c r="S5" s="2"/>
      <c r="T5" s="2"/>
      <c r="U5" s="2"/>
      <c r="V5" s="2"/>
      <c r="W5" s="2"/>
      <c r="X5" s="2"/>
      <c r="Y5" s="2"/>
      <c r="Z5" s="2"/>
      <c r="AA5" s="2" t="s">
        <v>34</v>
      </c>
      <c r="AB5" s="2">
        <v>1</v>
      </c>
      <c r="AC5" s="2" t="s">
        <v>35</v>
      </c>
      <c r="AD5" s="2" t="s">
        <v>36</v>
      </c>
      <c r="AE5" s="4" t="s">
        <v>105</v>
      </c>
      <c r="AF5" s="9">
        <v>0.12569172799389561</v>
      </c>
    </row>
    <row r="6" spans="1:32" ht="29" x14ac:dyDescent="0.35">
      <c r="A6" s="2" t="s">
        <v>280</v>
      </c>
      <c r="B6" s="2" t="s">
        <v>45</v>
      </c>
      <c r="C6" s="2" t="s">
        <v>46</v>
      </c>
      <c r="D6" s="2">
        <v>322</v>
      </c>
      <c r="E6" s="2" t="s">
        <v>38</v>
      </c>
      <c r="F6" s="2" t="s">
        <v>46</v>
      </c>
      <c r="G6" s="3" t="s">
        <v>28</v>
      </c>
      <c r="H6" s="3" t="s">
        <v>29</v>
      </c>
      <c r="I6" s="3" t="s">
        <v>30</v>
      </c>
      <c r="J6" s="3">
        <v>12345</v>
      </c>
      <c r="K6" s="2">
        <v>11</v>
      </c>
      <c r="L6" s="2" t="s">
        <v>72</v>
      </c>
      <c r="M6" s="2"/>
      <c r="N6" s="2" t="s">
        <v>32</v>
      </c>
      <c r="O6" s="2" t="s">
        <v>33</v>
      </c>
      <c r="P6" s="2"/>
      <c r="Q6" s="2"/>
      <c r="R6" s="2"/>
      <c r="S6" s="2"/>
      <c r="T6" s="2"/>
      <c r="U6" s="2"/>
      <c r="V6" s="2"/>
      <c r="W6" s="2"/>
      <c r="X6" s="2"/>
      <c r="Y6" s="2"/>
      <c r="Z6" s="2"/>
      <c r="AA6" s="2" t="s">
        <v>44</v>
      </c>
      <c r="AB6" s="2">
        <v>1</v>
      </c>
      <c r="AC6" s="2" t="s">
        <v>35</v>
      </c>
      <c r="AD6" s="2" t="s">
        <v>36</v>
      </c>
      <c r="AE6" s="4" t="s">
        <v>107</v>
      </c>
      <c r="AF6" s="9">
        <v>0.21515412191155647</v>
      </c>
    </row>
    <row r="7" spans="1:32" ht="29" x14ac:dyDescent="0.35">
      <c r="A7" s="2" t="s">
        <v>279</v>
      </c>
      <c r="B7" s="2" t="s">
        <v>25</v>
      </c>
      <c r="C7" s="2" t="s">
        <v>26</v>
      </c>
      <c r="D7" s="2">
        <v>985</v>
      </c>
      <c r="E7" s="2" t="s">
        <v>38</v>
      </c>
      <c r="F7" s="2" t="s">
        <v>26</v>
      </c>
      <c r="G7" s="3" t="s">
        <v>28</v>
      </c>
      <c r="H7" s="3" t="s">
        <v>29</v>
      </c>
      <c r="I7" s="3" t="s">
        <v>30</v>
      </c>
      <c r="J7" s="3">
        <v>12345</v>
      </c>
      <c r="K7" s="2">
        <v>9</v>
      </c>
      <c r="L7" s="2" t="s">
        <v>47</v>
      </c>
      <c r="M7" s="2"/>
      <c r="N7" s="2" t="s">
        <v>32</v>
      </c>
      <c r="O7" s="2" t="s">
        <v>33</v>
      </c>
      <c r="P7" s="2"/>
      <c r="Q7" s="2"/>
      <c r="R7" s="2"/>
      <c r="S7" s="2"/>
      <c r="T7" s="2"/>
      <c r="U7" s="2"/>
      <c r="V7" s="2"/>
      <c r="W7" s="2"/>
      <c r="X7" s="2"/>
      <c r="Y7" s="2"/>
      <c r="Z7" s="2"/>
      <c r="AA7" s="2" t="s">
        <v>44</v>
      </c>
      <c r="AB7" s="2">
        <v>1</v>
      </c>
      <c r="AC7" s="2" t="s">
        <v>35</v>
      </c>
      <c r="AD7" s="2" t="s">
        <v>36</v>
      </c>
      <c r="AE7" s="4" t="s">
        <v>108</v>
      </c>
      <c r="AF7" s="9">
        <v>0.3233797962387811</v>
      </c>
    </row>
    <row r="8" spans="1:32" ht="29" x14ac:dyDescent="0.35">
      <c r="A8" s="2" t="s">
        <v>282</v>
      </c>
      <c r="B8" s="2" t="s">
        <v>52</v>
      </c>
      <c r="C8" s="2" t="s">
        <v>53</v>
      </c>
      <c r="D8" s="2">
        <v>161</v>
      </c>
      <c r="E8" s="2" t="s">
        <v>38</v>
      </c>
      <c r="F8" s="2" t="s">
        <v>53</v>
      </c>
      <c r="G8" s="3" t="s">
        <v>28</v>
      </c>
      <c r="H8" s="3" t="s">
        <v>29</v>
      </c>
      <c r="I8" s="3" t="s">
        <v>30</v>
      </c>
      <c r="J8" s="3">
        <v>12345</v>
      </c>
      <c r="K8" s="2">
        <v>6</v>
      </c>
      <c r="L8" s="2" t="s">
        <v>62</v>
      </c>
      <c r="M8" s="2" t="s">
        <v>41</v>
      </c>
      <c r="N8" s="2" t="s">
        <v>32</v>
      </c>
      <c r="O8" s="2" t="s">
        <v>33</v>
      </c>
      <c r="P8" s="2"/>
      <c r="Q8" s="2"/>
      <c r="R8" s="2"/>
      <c r="S8" s="2"/>
      <c r="T8" s="2"/>
      <c r="U8" s="2"/>
      <c r="V8" s="2"/>
      <c r="W8" s="2"/>
      <c r="X8" s="2"/>
      <c r="Y8" s="2"/>
      <c r="Z8" s="2"/>
      <c r="AA8" s="2" t="s">
        <v>44</v>
      </c>
      <c r="AB8" s="2">
        <v>1</v>
      </c>
      <c r="AC8" s="2" t="s">
        <v>35</v>
      </c>
      <c r="AD8" s="2" t="s">
        <v>36</v>
      </c>
      <c r="AE8" s="4" t="s">
        <v>105</v>
      </c>
      <c r="AF8" s="9">
        <v>0.76814075532699522</v>
      </c>
    </row>
    <row r="9" spans="1:32" ht="29" x14ac:dyDescent="0.35">
      <c r="A9" s="2" t="s">
        <v>279</v>
      </c>
      <c r="B9" s="2" t="s">
        <v>25</v>
      </c>
      <c r="C9" s="2" t="s">
        <v>26</v>
      </c>
      <c r="D9" s="2">
        <v>106</v>
      </c>
      <c r="E9" s="2" t="s">
        <v>38</v>
      </c>
      <c r="F9" s="2" t="s">
        <v>26</v>
      </c>
      <c r="G9" s="3" t="s">
        <v>28</v>
      </c>
      <c r="H9" s="3" t="s">
        <v>29</v>
      </c>
      <c r="I9" s="3" t="s">
        <v>30</v>
      </c>
      <c r="J9" s="3">
        <v>12345</v>
      </c>
      <c r="K9" s="2">
        <v>2</v>
      </c>
      <c r="L9" s="2" t="s">
        <v>74</v>
      </c>
      <c r="M9" s="2"/>
      <c r="N9" s="2" t="s">
        <v>32</v>
      </c>
      <c r="O9" s="2" t="s">
        <v>33</v>
      </c>
      <c r="P9" s="2"/>
      <c r="Q9" s="2"/>
      <c r="R9" s="2"/>
      <c r="S9" s="2"/>
      <c r="T9" s="2"/>
      <c r="U9" s="2"/>
      <c r="V9" s="2"/>
      <c r="W9" s="2"/>
      <c r="X9" s="2"/>
      <c r="Y9" s="2"/>
      <c r="Z9" s="2"/>
      <c r="AA9" s="2" t="s">
        <v>44</v>
      </c>
      <c r="AB9" s="2">
        <v>1</v>
      </c>
      <c r="AC9" s="2" t="s">
        <v>35</v>
      </c>
      <c r="AD9" s="2" t="s">
        <v>36</v>
      </c>
      <c r="AE9" s="4" t="s">
        <v>109</v>
      </c>
      <c r="AF9" s="9">
        <v>0.66102053341897538</v>
      </c>
    </row>
    <row r="10" spans="1:32" ht="29" x14ac:dyDescent="0.35">
      <c r="A10" s="2" t="s">
        <v>282</v>
      </c>
      <c r="B10" s="2" t="s">
        <v>52</v>
      </c>
      <c r="C10" s="2" t="s">
        <v>53</v>
      </c>
      <c r="D10" s="2">
        <v>99</v>
      </c>
      <c r="E10" s="2" t="s">
        <v>27</v>
      </c>
      <c r="F10" s="2" t="s">
        <v>53</v>
      </c>
      <c r="G10" s="3" t="s">
        <v>28</v>
      </c>
      <c r="H10" s="3" t="s">
        <v>29</v>
      </c>
      <c r="I10" s="3" t="s">
        <v>30</v>
      </c>
      <c r="J10" s="3">
        <v>12345</v>
      </c>
      <c r="K10" s="2">
        <v>1</v>
      </c>
      <c r="L10" s="2" t="s">
        <v>58</v>
      </c>
      <c r="M10" s="2"/>
      <c r="N10" s="2" t="s">
        <v>32</v>
      </c>
      <c r="O10" s="2" t="s">
        <v>33</v>
      </c>
      <c r="P10" s="2"/>
      <c r="Q10" s="2"/>
      <c r="R10" s="2"/>
      <c r="S10" s="2"/>
      <c r="T10" s="2"/>
      <c r="U10" s="2"/>
      <c r="V10" s="2"/>
      <c r="W10" s="2"/>
      <c r="X10" s="2"/>
      <c r="Y10" s="2"/>
      <c r="Z10" s="2"/>
      <c r="AA10" s="2" t="s">
        <v>34</v>
      </c>
      <c r="AB10" s="2">
        <v>1</v>
      </c>
      <c r="AC10" s="2" t="s">
        <v>35</v>
      </c>
      <c r="AD10" s="2" t="s">
        <v>36</v>
      </c>
      <c r="AE10" s="4" t="s">
        <v>110</v>
      </c>
      <c r="AF10" s="9">
        <v>0.81834325136883024</v>
      </c>
    </row>
    <row r="11" spans="1:32" ht="29" x14ac:dyDescent="0.35">
      <c r="A11" s="2" t="s">
        <v>283</v>
      </c>
      <c r="B11" s="2" t="s">
        <v>27</v>
      </c>
      <c r="C11" s="2" t="s">
        <v>37</v>
      </c>
      <c r="D11" s="2">
        <v>67</v>
      </c>
      <c r="E11" s="2" t="s">
        <v>38</v>
      </c>
      <c r="F11" s="2" t="s">
        <v>37</v>
      </c>
      <c r="G11" s="3" t="s">
        <v>28</v>
      </c>
      <c r="H11" s="3" t="s">
        <v>29</v>
      </c>
      <c r="I11" s="3" t="s">
        <v>30</v>
      </c>
      <c r="J11" s="3">
        <v>12345</v>
      </c>
      <c r="K11" s="2">
        <v>6</v>
      </c>
      <c r="L11" s="2" t="s">
        <v>74</v>
      </c>
      <c r="M11" s="2" t="s">
        <v>41</v>
      </c>
      <c r="N11" s="2" t="s">
        <v>32</v>
      </c>
      <c r="O11" s="2" t="s">
        <v>33</v>
      </c>
      <c r="P11" s="2"/>
      <c r="Q11" s="2"/>
      <c r="R11" s="2"/>
      <c r="S11" s="2"/>
      <c r="T11" s="2"/>
      <c r="U11" s="2"/>
      <c r="V11" s="2"/>
      <c r="W11" s="2"/>
      <c r="X11" s="2"/>
      <c r="Y11" s="2"/>
      <c r="Z11" s="2"/>
      <c r="AA11" s="2" t="s">
        <v>44</v>
      </c>
      <c r="AB11" s="2">
        <v>1</v>
      </c>
      <c r="AC11" s="2" t="s">
        <v>35</v>
      </c>
      <c r="AD11" s="2" t="s">
        <v>36</v>
      </c>
      <c r="AE11" s="4" t="s">
        <v>109</v>
      </c>
      <c r="AF11" s="9">
        <v>0.26380598708321323</v>
      </c>
    </row>
    <row r="12" spans="1:32" ht="29" x14ac:dyDescent="0.35">
      <c r="A12" s="2" t="s">
        <v>279</v>
      </c>
      <c r="B12" s="2" t="s">
        <v>25</v>
      </c>
      <c r="C12" s="2" t="s">
        <v>26</v>
      </c>
      <c r="D12" s="2">
        <v>300</v>
      </c>
      <c r="E12" s="2" t="s">
        <v>38</v>
      </c>
      <c r="F12" s="2" t="s">
        <v>26</v>
      </c>
      <c r="G12" s="3" t="s">
        <v>28</v>
      </c>
      <c r="H12" s="3" t="s">
        <v>29</v>
      </c>
      <c r="I12" s="3" t="s">
        <v>30</v>
      </c>
      <c r="J12" s="3">
        <v>12345</v>
      </c>
      <c r="K12" s="2">
        <v>12</v>
      </c>
      <c r="L12" s="2" t="s">
        <v>72</v>
      </c>
      <c r="M12" s="2"/>
      <c r="N12" s="2" t="s">
        <v>32</v>
      </c>
      <c r="O12" s="2" t="s">
        <v>33</v>
      </c>
      <c r="P12" s="2"/>
      <c r="Q12" s="2"/>
      <c r="R12" s="2"/>
      <c r="S12" s="2"/>
      <c r="T12" s="2"/>
      <c r="U12" s="2"/>
      <c r="V12" s="2"/>
      <c r="W12" s="2"/>
      <c r="X12" s="2"/>
      <c r="Y12" s="2"/>
      <c r="Z12" s="2"/>
      <c r="AA12" s="2" t="s">
        <v>44</v>
      </c>
      <c r="AB12" s="2">
        <v>1</v>
      </c>
      <c r="AC12" s="2" t="s">
        <v>35</v>
      </c>
      <c r="AD12" s="2" t="s">
        <v>36</v>
      </c>
      <c r="AE12" s="4" t="s">
        <v>104</v>
      </c>
      <c r="AF12" s="9">
        <v>0.16284873998725768</v>
      </c>
    </row>
    <row r="13" spans="1:32" ht="29" x14ac:dyDescent="0.35">
      <c r="A13" s="2" t="s">
        <v>280</v>
      </c>
      <c r="B13" s="2" t="s">
        <v>45</v>
      </c>
      <c r="C13" s="2" t="s">
        <v>46</v>
      </c>
      <c r="D13" s="2">
        <v>596</v>
      </c>
      <c r="E13" s="2" t="s">
        <v>38</v>
      </c>
      <c r="F13" s="2" t="s">
        <v>46</v>
      </c>
      <c r="G13" s="3" t="s">
        <v>28</v>
      </c>
      <c r="H13" s="3" t="s">
        <v>29</v>
      </c>
      <c r="I13" s="3" t="s">
        <v>30</v>
      </c>
      <c r="J13" s="3">
        <v>12345</v>
      </c>
      <c r="K13" s="2">
        <v>12</v>
      </c>
      <c r="L13" s="2" t="s">
        <v>62</v>
      </c>
      <c r="M13" s="2"/>
      <c r="N13" s="2" t="s">
        <v>32</v>
      </c>
      <c r="O13" s="2" t="s">
        <v>33</v>
      </c>
      <c r="P13" s="2"/>
      <c r="Q13" s="2"/>
      <c r="R13" s="2"/>
      <c r="S13" s="2"/>
      <c r="T13" s="2"/>
      <c r="U13" s="2"/>
      <c r="V13" s="2"/>
      <c r="W13" s="2"/>
      <c r="X13" s="2"/>
      <c r="Y13" s="2"/>
      <c r="Z13" s="2"/>
      <c r="AA13" s="2" t="s">
        <v>44</v>
      </c>
      <c r="AB13" s="2">
        <v>1</v>
      </c>
      <c r="AC13" s="2" t="s">
        <v>35</v>
      </c>
      <c r="AD13" s="2" t="s">
        <v>36</v>
      </c>
      <c r="AE13" s="4" t="s">
        <v>111</v>
      </c>
      <c r="AF13" s="9">
        <v>0.88209569152617306</v>
      </c>
    </row>
    <row r="14" spans="1:32" ht="29" x14ac:dyDescent="0.35">
      <c r="A14" s="2" t="s">
        <v>284</v>
      </c>
      <c r="B14" s="2" t="s">
        <v>50</v>
      </c>
      <c r="C14" s="2" t="s">
        <v>51</v>
      </c>
      <c r="D14" s="2">
        <v>937</v>
      </c>
      <c r="E14" s="2" t="s">
        <v>27</v>
      </c>
      <c r="F14" s="2" t="s">
        <v>51</v>
      </c>
      <c r="G14" s="3" t="s">
        <v>28</v>
      </c>
      <c r="H14" s="3" t="s">
        <v>29</v>
      </c>
      <c r="I14" s="3" t="s">
        <v>30</v>
      </c>
      <c r="J14" s="3">
        <v>12345</v>
      </c>
      <c r="K14" s="2">
        <v>1</v>
      </c>
      <c r="L14" s="2" t="s">
        <v>47</v>
      </c>
      <c r="M14" s="2"/>
      <c r="N14" s="2" t="s">
        <v>32</v>
      </c>
      <c r="O14" s="2" t="s">
        <v>33</v>
      </c>
      <c r="P14" s="2"/>
      <c r="Q14" s="2"/>
      <c r="R14" s="2"/>
      <c r="S14" s="2"/>
      <c r="T14" s="2"/>
      <c r="U14" s="2"/>
      <c r="V14" s="2"/>
      <c r="W14" s="2"/>
      <c r="X14" s="2"/>
      <c r="Y14" s="2"/>
      <c r="Z14" s="2"/>
      <c r="AA14" s="2" t="s">
        <v>34</v>
      </c>
      <c r="AB14" s="2">
        <v>1</v>
      </c>
      <c r="AC14" s="2" t="s">
        <v>35</v>
      </c>
      <c r="AD14" s="2" t="s">
        <v>36</v>
      </c>
      <c r="AE14" s="4" t="s">
        <v>112</v>
      </c>
      <c r="AF14" s="9">
        <v>0.82280810352665379</v>
      </c>
    </row>
  </sheetData>
  <autoFilter ref="A1:AF14" xr:uid="{737DA8FE-141D-4634-834C-D38B96C708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617BC-4B1B-4EE7-9C72-7ED1D4214E1A}">
  <dimension ref="A1:AF4"/>
  <sheetViews>
    <sheetView workbookViewId="0">
      <selection activeCell="W4" sqref="W4"/>
    </sheetView>
  </sheetViews>
  <sheetFormatPr defaultRowHeight="14.5" x14ac:dyDescent="0.35"/>
  <cols>
    <col min="1" max="1" width="19.08984375" bestFit="1" customWidth="1"/>
    <col min="7" max="7" width="20.1796875" customWidth="1"/>
    <col min="12" max="12" width="20.36328125" bestFit="1" customWidth="1"/>
    <col min="18" max="18" width="15.26953125" bestFit="1" customWidth="1"/>
    <col min="20" max="22" width="14.36328125" customWidth="1"/>
    <col min="24" max="26" width="14" customWidth="1"/>
    <col min="31" max="31" width="10.453125" bestFit="1" customWidth="1"/>
    <col min="32" max="32" width="11.26953125" bestFit="1" customWidth="1"/>
  </cols>
  <sheetData>
    <row r="1" spans="1:32" ht="58" x14ac:dyDescent="0.35">
      <c r="A1" s="1" t="s">
        <v>0</v>
      </c>
      <c r="B1" s="1" t="s">
        <v>1</v>
      </c>
      <c r="C1" s="1" t="s">
        <v>2</v>
      </c>
      <c r="D1" s="1" t="s">
        <v>3</v>
      </c>
      <c r="E1" s="1" t="s">
        <v>4</v>
      </c>
      <c r="F1" s="1" t="s">
        <v>5</v>
      </c>
      <c r="G1" s="1" t="s">
        <v>6</v>
      </c>
      <c r="H1" s="1" t="s">
        <v>7</v>
      </c>
      <c r="I1" s="1" t="s">
        <v>8</v>
      </c>
      <c r="J1" s="6" t="s">
        <v>267</v>
      </c>
      <c r="K1" s="1" t="s">
        <v>9</v>
      </c>
      <c r="L1" s="1" t="s">
        <v>10</v>
      </c>
      <c r="M1" s="1" t="s">
        <v>11</v>
      </c>
      <c r="N1" s="1" t="s">
        <v>137</v>
      </c>
      <c r="O1" s="1" t="s">
        <v>12</v>
      </c>
      <c r="P1" s="1" t="s">
        <v>13</v>
      </c>
      <c r="Q1" s="1" t="s">
        <v>14</v>
      </c>
      <c r="R1" s="1" t="s">
        <v>15</v>
      </c>
      <c r="S1" s="1" t="s">
        <v>16</v>
      </c>
      <c r="T1" s="6" t="s">
        <v>289</v>
      </c>
      <c r="U1" s="6" t="s">
        <v>290</v>
      </c>
      <c r="V1" s="6" t="s">
        <v>291</v>
      </c>
      <c r="W1" s="1" t="s">
        <v>17</v>
      </c>
      <c r="X1" s="1" t="s">
        <v>18</v>
      </c>
      <c r="Y1" s="6" t="s">
        <v>269</v>
      </c>
      <c r="Z1" s="6" t="s">
        <v>263</v>
      </c>
      <c r="AA1" s="1" t="s">
        <v>19</v>
      </c>
      <c r="AB1" s="1" t="s">
        <v>20</v>
      </c>
      <c r="AC1" s="1" t="s">
        <v>21</v>
      </c>
      <c r="AD1" s="1" t="s">
        <v>22</v>
      </c>
      <c r="AE1" s="1" t="s">
        <v>23</v>
      </c>
      <c r="AF1" s="1" t="s">
        <v>24</v>
      </c>
    </row>
    <row r="2" spans="1:32" ht="29" x14ac:dyDescent="0.35">
      <c r="A2" s="2" t="s">
        <v>106</v>
      </c>
      <c r="B2" s="2" t="s">
        <v>27</v>
      </c>
      <c r="C2" s="2" t="s">
        <v>37</v>
      </c>
      <c r="D2" s="2">
        <v>414</v>
      </c>
      <c r="E2" s="2" t="s">
        <v>38</v>
      </c>
      <c r="F2" s="2" t="s">
        <v>37</v>
      </c>
      <c r="G2" s="2" t="s">
        <v>134</v>
      </c>
      <c r="H2" s="3" t="s">
        <v>29</v>
      </c>
      <c r="I2" s="3" t="s">
        <v>30</v>
      </c>
      <c r="J2" s="3">
        <v>12345</v>
      </c>
      <c r="K2" s="2">
        <v>11</v>
      </c>
      <c r="L2" s="2" t="s">
        <v>62</v>
      </c>
      <c r="M2" s="2"/>
      <c r="N2" s="2"/>
      <c r="O2" s="2"/>
      <c r="P2" s="2" t="s">
        <v>41</v>
      </c>
      <c r="Q2" s="2" t="s">
        <v>42</v>
      </c>
      <c r="R2" s="2" t="s">
        <v>63</v>
      </c>
      <c r="S2" s="2"/>
      <c r="T2" s="2"/>
      <c r="U2" s="2"/>
      <c r="V2" s="2"/>
      <c r="W2" s="2"/>
      <c r="X2" s="2" t="s">
        <v>40</v>
      </c>
      <c r="Y2" s="2"/>
      <c r="Z2" s="2"/>
      <c r="AA2" s="2" t="s">
        <v>44</v>
      </c>
      <c r="AB2" s="2">
        <v>1</v>
      </c>
      <c r="AC2" s="2" t="s">
        <v>35</v>
      </c>
      <c r="AD2" s="2" t="s">
        <v>36</v>
      </c>
      <c r="AE2" s="4" t="s">
        <v>251</v>
      </c>
      <c r="AF2" s="9">
        <v>0.86677071270554717</v>
      </c>
    </row>
    <row r="3" spans="1:32" x14ac:dyDescent="0.35">
      <c r="A3" s="2" t="s">
        <v>252</v>
      </c>
      <c r="B3" s="2" t="s">
        <v>131</v>
      </c>
      <c r="C3" s="2" t="s">
        <v>132</v>
      </c>
      <c r="D3" s="2">
        <v>1001</v>
      </c>
      <c r="E3" s="2" t="s">
        <v>133</v>
      </c>
      <c r="F3" s="2" t="s">
        <v>132</v>
      </c>
      <c r="G3" s="2" t="s">
        <v>135</v>
      </c>
      <c r="H3" s="2" t="s">
        <v>29</v>
      </c>
      <c r="I3" s="2" t="s">
        <v>30</v>
      </c>
      <c r="J3" s="2">
        <v>12345</v>
      </c>
      <c r="K3" s="2">
        <v>4</v>
      </c>
      <c r="L3" s="2" t="s">
        <v>136</v>
      </c>
      <c r="M3" s="2"/>
      <c r="N3" s="2"/>
      <c r="O3" s="2"/>
      <c r="P3" s="2" t="s">
        <v>41</v>
      </c>
      <c r="Q3" s="2" t="s">
        <v>42</v>
      </c>
      <c r="R3" s="2" t="s">
        <v>139</v>
      </c>
      <c r="S3" s="2"/>
      <c r="T3" s="2"/>
      <c r="U3" s="2"/>
      <c r="V3" s="2"/>
      <c r="W3" s="2"/>
      <c r="X3" s="2" t="s">
        <v>40</v>
      </c>
      <c r="Y3" s="2"/>
      <c r="Z3" s="2"/>
      <c r="AA3" s="2" t="s">
        <v>140</v>
      </c>
      <c r="AB3" s="2">
        <v>1</v>
      </c>
      <c r="AC3" s="2" t="s">
        <v>35</v>
      </c>
      <c r="AD3" s="2" t="s">
        <v>36</v>
      </c>
      <c r="AE3" s="4" t="s">
        <v>112</v>
      </c>
      <c r="AF3" s="9">
        <v>0.85848813087770093</v>
      </c>
    </row>
    <row r="4" spans="1:32" x14ac:dyDescent="0.35">
      <c r="T4" s="2"/>
      <c r="U4" s="2"/>
      <c r="V4" s="2"/>
      <c r="W4"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922DA-059A-4392-9CF7-4CE1A0DBF9B4}">
  <dimension ref="A1:AF2"/>
  <sheetViews>
    <sheetView workbookViewId="0">
      <selection activeCell="A2" sqref="A2:AF2"/>
    </sheetView>
  </sheetViews>
  <sheetFormatPr defaultRowHeight="14.5" x14ac:dyDescent="0.35"/>
  <cols>
    <col min="14" max="14" width="14" customWidth="1"/>
    <col min="22" max="22" width="14.1796875" customWidth="1"/>
  </cols>
  <sheetData>
    <row r="1" spans="1:32" ht="72.5" x14ac:dyDescent="0.35">
      <c r="A1" s="6" t="s">
        <v>0</v>
      </c>
      <c r="B1" s="6" t="s">
        <v>1</v>
      </c>
      <c r="C1" s="6" t="s">
        <v>2</v>
      </c>
      <c r="D1" s="6" t="s">
        <v>3</v>
      </c>
      <c r="E1" s="6" t="s">
        <v>4</v>
      </c>
      <c r="F1" s="6" t="s">
        <v>5</v>
      </c>
      <c r="G1" s="6" t="s">
        <v>6</v>
      </c>
      <c r="H1" s="6" t="s">
        <v>7</v>
      </c>
      <c r="I1" s="6" t="s">
        <v>8</v>
      </c>
      <c r="J1" s="6" t="s">
        <v>267</v>
      </c>
      <c r="K1" s="6" t="s">
        <v>9</v>
      </c>
      <c r="L1" s="6" t="s">
        <v>10</v>
      </c>
      <c r="M1" s="6" t="s">
        <v>11</v>
      </c>
      <c r="N1" s="6" t="s">
        <v>141</v>
      </c>
      <c r="O1" s="6" t="s">
        <v>12</v>
      </c>
      <c r="P1" s="6" t="s">
        <v>13</v>
      </c>
      <c r="Q1" s="6" t="s">
        <v>14</v>
      </c>
      <c r="R1" s="6" t="s">
        <v>15</v>
      </c>
      <c r="S1" s="6" t="s">
        <v>16</v>
      </c>
      <c r="T1" s="6" t="s">
        <v>289</v>
      </c>
      <c r="U1" s="6" t="s">
        <v>290</v>
      </c>
      <c r="V1" s="6" t="s">
        <v>291</v>
      </c>
      <c r="W1" s="6" t="s">
        <v>17</v>
      </c>
      <c r="X1" s="6" t="s">
        <v>18</v>
      </c>
      <c r="Y1" s="6" t="s">
        <v>269</v>
      </c>
      <c r="Z1" s="6" t="s">
        <v>263</v>
      </c>
      <c r="AA1" s="6" t="s">
        <v>19</v>
      </c>
      <c r="AB1" s="6" t="s">
        <v>20</v>
      </c>
      <c r="AC1" s="6" t="s">
        <v>21</v>
      </c>
      <c r="AD1" s="6" t="s">
        <v>22</v>
      </c>
      <c r="AE1" s="6" t="s">
        <v>23</v>
      </c>
      <c r="AF1" s="6" t="s">
        <v>24</v>
      </c>
    </row>
    <row r="2" spans="1:32" x14ac:dyDescent="0.35">
      <c r="A2" s="2" t="str">
        <f>_xlfn.CONCAT(B2,".",C2)&amp;"@gmail.com"</f>
        <v>Frida.Kahlo@gmail.com</v>
      </c>
      <c r="B2" s="2" t="s">
        <v>329</v>
      </c>
      <c r="C2" s="2" t="s">
        <v>330</v>
      </c>
      <c r="D2" s="2">
        <v>349621</v>
      </c>
      <c r="E2" s="2" t="s">
        <v>331</v>
      </c>
      <c r="F2" s="2" t="s">
        <v>332</v>
      </c>
      <c r="G2" s="2" t="s">
        <v>333</v>
      </c>
      <c r="H2" s="2" t="s">
        <v>29</v>
      </c>
      <c r="I2" s="2" t="s">
        <v>30</v>
      </c>
      <c r="J2" s="2">
        <v>234873</v>
      </c>
      <c r="K2" s="2">
        <v>9</v>
      </c>
      <c r="L2" s="2" t="s">
        <v>334</v>
      </c>
      <c r="M2" s="2" t="s">
        <v>223</v>
      </c>
      <c r="N2" s="2"/>
      <c r="O2" s="2"/>
      <c r="P2" s="2"/>
      <c r="Q2" s="2"/>
      <c r="R2" s="2"/>
      <c r="S2" s="2"/>
      <c r="T2" s="2" t="s">
        <v>41</v>
      </c>
      <c r="U2" s="2" t="s">
        <v>67</v>
      </c>
      <c r="V2" s="2" t="s">
        <v>335</v>
      </c>
      <c r="W2" s="2"/>
      <c r="X2" s="2"/>
      <c r="Y2" s="2"/>
      <c r="Z2" s="2"/>
      <c r="AA2" s="2"/>
      <c r="AB2" s="2">
        <v>1</v>
      </c>
      <c r="AC2" s="2" t="s">
        <v>35</v>
      </c>
      <c r="AD2" s="2" t="s">
        <v>36</v>
      </c>
      <c r="AE2" s="2" t="s">
        <v>129</v>
      </c>
      <c r="AF2" s="9">
        <v>0.16870663544808762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633EA-2025-4448-8BA9-A84769C02517}">
  <dimension ref="A1:AF20"/>
  <sheetViews>
    <sheetView topLeftCell="S1" workbookViewId="0">
      <selection activeCell="T5" sqref="T5:V20"/>
    </sheetView>
  </sheetViews>
  <sheetFormatPr defaultRowHeight="14.5" x14ac:dyDescent="0.35"/>
  <cols>
    <col min="1" max="1" width="20.90625" bestFit="1" customWidth="1"/>
    <col min="2" max="2" width="21.36328125" bestFit="1" customWidth="1"/>
    <col min="12" max="12" width="27.6328125" bestFit="1" customWidth="1"/>
    <col min="14" max="14" width="23" bestFit="1" customWidth="1"/>
    <col min="20" max="22" width="14.36328125" customWidth="1"/>
    <col min="24" max="24" width="14.1796875" customWidth="1"/>
    <col min="25" max="26" width="16.7265625" customWidth="1"/>
    <col min="31" max="31" width="10.453125" bestFit="1" customWidth="1"/>
  </cols>
  <sheetData>
    <row r="1" spans="1:32" ht="43.5" x14ac:dyDescent="0.35">
      <c r="A1" s="1" t="s">
        <v>0</v>
      </c>
      <c r="B1" s="1" t="s">
        <v>1</v>
      </c>
      <c r="C1" s="1" t="s">
        <v>2</v>
      </c>
      <c r="D1" s="1" t="s">
        <v>3</v>
      </c>
      <c r="E1" s="1" t="s">
        <v>4</v>
      </c>
      <c r="F1" s="1" t="s">
        <v>5</v>
      </c>
      <c r="G1" s="1" t="s">
        <v>6</v>
      </c>
      <c r="H1" s="1" t="s">
        <v>7</v>
      </c>
      <c r="I1" s="1" t="s">
        <v>8</v>
      </c>
      <c r="J1" s="6" t="s">
        <v>267</v>
      </c>
      <c r="K1" s="1" t="s">
        <v>9</v>
      </c>
      <c r="L1" s="1" t="s">
        <v>10</v>
      </c>
      <c r="M1" s="1" t="s">
        <v>11</v>
      </c>
      <c r="N1" s="1" t="s">
        <v>141</v>
      </c>
      <c r="O1" s="1" t="s">
        <v>12</v>
      </c>
      <c r="P1" s="1" t="s">
        <v>13</v>
      </c>
      <c r="Q1" s="1" t="s">
        <v>14</v>
      </c>
      <c r="R1" s="1" t="s">
        <v>15</v>
      </c>
      <c r="S1" s="1" t="s">
        <v>16</v>
      </c>
      <c r="T1" s="6" t="s">
        <v>289</v>
      </c>
      <c r="U1" s="6" t="s">
        <v>290</v>
      </c>
      <c r="V1" s="6" t="s">
        <v>291</v>
      </c>
      <c r="W1" s="1" t="s">
        <v>17</v>
      </c>
      <c r="X1" s="1" t="s">
        <v>18</v>
      </c>
      <c r="Y1" s="6" t="s">
        <v>269</v>
      </c>
      <c r="Z1" s="6" t="s">
        <v>263</v>
      </c>
      <c r="AA1" s="1" t="s">
        <v>19</v>
      </c>
      <c r="AB1" s="1" t="s">
        <v>20</v>
      </c>
      <c r="AC1" s="1" t="s">
        <v>21</v>
      </c>
      <c r="AD1" s="1" t="s">
        <v>22</v>
      </c>
      <c r="AE1" s="1" t="s">
        <v>23</v>
      </c>
      <c r="AF1" s="10" t="s">
        <v>224</v>
      </c>
    </row>
    <row r="2" spans="1:32" ht="29" x14ac:dyDescent="0.35">
      <c r="A2" s="2" t="s">
        <v>286</v>
      </c>
      <c r="B2" s="2" t="s">
        <v>55</v>
      </c>
      <c r="C2" s="2" t="s">
        <v>56</v>
      </c>
      <c r="D2" s="2">
        <v>373</v>
      </c>
      <c r="E2" s="2" t="s">
        <v>38</v>
      </c>
      <c r="F2" s="2" t="s">
        <v>56</v>
      </c>
      <c r="G2" s="2" t="s">
        <v>57</v>
      </c>
      <c r="H2" s="3" t="s">
        <v>29</v>
      </c>
      <c r="I2" s="3" t="s">
        <v>30</v>
      </c>
      <c r="J2" s="3">
        <v>12345</v>
      </c>
      <c r="K2" s="2">
        <v>12</v>
      </c>
      <c r="L2" s="2" t="s">
        <v>58</v>
      </c>
      <c r="M2" s="2"/>
      <c r="N2" s="2" t="s">
        <v>59</v>
      </c>
      <c r="O2" s="2"/>
      <c r="P2" s="2"/>
      <c r="Q2" s="2"/>
      <c r="R2" s="2"/>
      <c r="S2" s="2"/>
      <c r="T2" s="2"/>
      <c r="U2" s="2"/>
      <c r="V2" s="2"/>
      <c r="W2" s="2" t="s">
        <v>41</v>
      </c>
      <c r="X2" s="2"/>
      <c r="Y2" s="2"/>
      <c r="Z2" s="2"/>
      <c r="AA2" s="2" t="s">
        <v>44</v>
      </c>
      <c r="AB2" s="2">
        <v>1</v>
      </c>
      <c r="AC2" s="2" t="s">
        <v>35</v>
      </c>
      <c r="AD2" s="2" t="s">
        <v>36</v>
      </c>
      <c r="AE2" s="4">
        <v>44126</v>
      </c>
      <c r="AF2" s="9">
        <v>0.5500891421334283</v>
      </c>
    </row>
    <row r="3" spans="1:32" ht="29" x14ac:dyDescent="0.35">
      <c r="A3" s="2" t="s">
        <v>281</v>
      </c>
      <c r="B3" s="2" t="s">
        <v>60</v>
      </c>
      <c r="C3" s="2" t="s">
        <v>61</v>
      </c>
      <c r="D3" s="2">
        <v>410</v>
      </c>
      <c r="E3" s="2" t="s">
        <v>27</v>
      </c>
      <c r="F3" s="2" t="s">
        <v>61</v>
      </c>
      <c r="G3" s="2" t="s">
        <v>57</v>
      </c>
      <c r="H3" s="3" t="s">
        <v>29</v>
      </c>
      <c r="I3" s="3" t="s">
        <v>30</v>
      </c>
      <c r="J3" s="3">
        <v>12345</v>
      </c>
      <c r="K3" s="2">
        <v>10</v>
      </c>
      <c r="L3" s="2" t="s">
        <v>58</v>
      </c>
      <c r="M3" s="2"/>
      <c r="N3" s="2" t="s">
        <v>59</v>
      </c>
      <c r="O3" s="2"/>
      <c r="P3" s="2"/>
      <c r="Q3" s="2"/>
      <c r="R3" s="2"/>
      <c r="S3" s="2"/>
      <c r="T3" s="2"/>
      <c r="U3" s="2"/>
      <c r="V3" s="2"/>
      <c r="W3" s="2" t="s">
        <v>41</v>
      </c>
      <c r="X3" s="2"/>
      <c r="Y3" s="2"/>
      <c r="Z3" s="2"/>
      <c r="AA3" s="2" t="s">
        <v>34</v>
      </c>
      <c r="AB3" s="2">
        <v>1</v>
      </c>
      <c r="AC3" s="2" t="s">
        <v>35</v>
      </c>
      <c r="AD3" s="2" t="s">
        <v>36</v>
      </c>
      <c r="AE3" s="4" t="s">
        <v>112</v>
      </c>
      <c r="AF3" s="9">
        <v>0.42920166151281069</v>
      </c>
    </row>
    <row r="4" spans="1:32" ht="29" x14ac:dyDescent="0.35">
      <c r="A4" s="2" t="s">
        <v>286</v>
      </c>
      <c r="B4" s="2" t="s">
        <v>55</v>
      </c>
      <c r="C4" s="2" t="s">
        <v>56</v>
      </c>
      <c r="D4" s="2">
        <v>177</v>
      </c>
      <c r="E4" s="2" t="s">
        <v>38</v>
      </c>
      <c r="F4" s="2" t="s">
        <v>56</v>
      </c>
      <c r="G4" s="2" t="s">
        <v>57</v>
      </c>
      <c r="H4" s="3" t="s">
        <v>29</v>
      </c>
      <c r="I4" s="3" t="s">
        <v>30</v>
      </c>
      <c r="J4" s="3">
        <v>12345</v>
      </c>
      <c r="K4" s="2">
        <v>8</v>
      </c>
      <c r="L4" s="2" t="s">
        <v>76</v>
      </c>
      <c r="M4" s="2"/>
      <c r="N4" s="2" t="s">
        <v>59</v>
      </c>
      <c r="O4" s="2"/>
      <c r="P4" s="2"/>
      <c r="Q4" s="2"/>
      <c r="R4" s="2"/>
      <c r="S4" s="2"/>
      <c r="T4" s="2"/>
      <c r="U4" s="2"/>
      <c r="V4" s="2"/>
      <c r="W4" s="2" t="s">
        <v>41</v>
      </c>
      <c r="X4" s="2"/>
      <c r="Y4" s="2"/>
      <c r="Z4" s="2"/>
      <c r="AA4" s="2" t="s">
        <v>44</v>
      </c>
      <c r="AB4" s="2">
        <v>1</v>
      </c>
      <c r="AC4" s="2" t="s">
        <v>35</v>
      </c>
      <c r="AD4" s="2" t="s">
        <v>36</v>
      </c>
      <c r="AE4" s="4" t="s">
        <v>111</v>
      </c>
      <c r="AF4" s="9">
        <v>0.71277729907466003</v>
      </c>
    </row>
    <row r="5" spans="1:32" ht="29" x14ac:dyDescent="0.35">
      <c r="A5" s="2" t="s">
        <v>283</v>
      </c>
      <c r="B5" s="2" t="s">
        <v>27</v>
      </c>
      <c r="C5" s="2" t="s">
        <v>37</v>
      </c>
      <c r="D5" s="2">
        <v>34</v>
      </c>
      <c r="E5" s="2" t="s">
        <v>27</v>
      </c>
      <c r="F5" s="2" t="s">
        <v>37</v>
      </c>
      <c r="G5" s="2" t="s">
        <v>57</v>
      </c>
      <c r="H5" s="3" t="s">
        <v>29</v>
      </c>
      <c r="I5" s="3" t="s">
        <v>30</v>
      </c>
      <c r="J5" s="3">
        <v>12345</v>
      </c>
      <c r="K5" s="2">
        <v>12</v>
      </c>
      <c r="L5" s="2" t="s">
        <v>82</v>
      </c>
      <c r="M5" s="2"/>
      <c r="N5" s="2" t="s">
        <v>59</v>
      </c>
      <c r="O5" s="2"/>
      <c r="P5" s="2"/>
      <c r="Q5" s="2"/>
      <c r="R5" s="2"/>
      <c r="S5" s="2"/>
      <c r="T5" s="2"/>
      <c r="U5" s="2"/>
      <c r="V5" s="2"/>
      <c r="W5" s="2" t="s">
        <v>41</v>
      </c>
      <c r="X5" s="2"/>
      <c r="Y5" s="2"/>
      <c r="Z5" s="2"/>
      <c r="AA5" s="2" t="s">
        <v>34</v>
      </c>
      <c r="AB5" s="2">
        <v>1</v>
      </c>
      <c r="AC5" s="2" t="s">
        <v>35</v>
      </c>
      <c r="AD5" s="2" t="s">
        <v>36</v>
      </c>
      <c r="AE5" s="4" t="s">
        <v>110</v>
      </c>
      <c r="AF5" s="9">
        <v>0.17824382173762543</v>
      </c>
    </row>
    <row r="6" spans="1:32" ht="29" x14ac:dyDescent="0.35">
      <c r="A6" s="2" t="s">
        <v>287</v>
      </c>
      <c r="B6" s="2" t="s">
        <v>68</v>
      </c>
      <c r="C6" s="2" t="s">
        <v>69</v>
      </c>
      <c r="D6" s="2">
        <v>300</v>
      </c>
      <c r="E6" s="2" t="s">
        <v>27</v>
      </c>
      <c r="F6" s="2" t="s">
        <v>69</v>
      </c>
      <c r="G6" s="2" t="s">
        <v>57</v>
      </c>
      <c r="H6" s="3" t="s">
        <v>29</v>
      </c>
      <c r="I6" s="3" t="s">
        <v>30</v>
      </c>
      <c r="J6" s="3">
        <v>12345</v>
      </c>
      <c r="K6" s="2">
        <v>7</v>
      </c>
      <c r="L6" s="2" t="s">
        <v>47</v>
      </c>
      <c r="M6" s="2"/>
      <c r="N6" s="2" t="s">
        <v>59</v>
      </c>
      <c r="O6" s="2"/>
      <c r="P6" s="2"/>
      <c r="Q6" s="2"/>
      <c r="R6" s="2"/>
      <c r="S6" s="2"/>
      <c r="T6" s="2"/>
      <c r="U6" s="2"/>
      <c r="V6" s="2"/>
      <c r="W6" s="2" t="s">
        <v>41</v>
      </c>
      <c r="X6" s="2"/>
      <c r="Y6" s="2"/>
      <c r="Z6" s="2"/>
      <c r="AA6" s="2" t="s">
        <v>34</v>
      </c>
      <c r="AB6" s="2">
        <v>1</v>
      </c>
      <c r="AC6" s="2" t="s">
        <v>35</v>
      </c>
      <c r="AD6" s="2" t="s">
        <v>36</v>
      </c>
      <c r="AE6" s="4" t="s">
        <v>109</v>
      </c>
      <c r="AF6" s="9">
        <v>0.20665377681930863</v>
      </c>
    </row>
    <row r="7" spans="1:32" ht="29" x14ac:dyDescent="0.35">
      <c r="A7" s="2" t="s">
        <v>283</v>
      </c>
      <c r="B7" s="2" t="s">
        <v>27</v>
      </c>
      <c r="C7" s="2" t="s">
        <v>37</v>
      </c>
      <c r="D7" s="2">
        <v>594</v>
      </c>
      <c r="E7" s="2" t="s">
        <v>27</v>
      </c>
      <c r="F7" s="2" t="s">
        <v>37</v>
      </c>
      <c r="G7" s="2" t="s">
        <v>57</v>
      </c>
      <c r="H7" s="3" t="s">
        <v>29</v>
      </c>
      <c r="I7" s="3" t="s">
        <v>30</v>
      </c>
      <c r="J7" s="3">
        <v>12345</v>
      </c>
      <c r="K7" s="2">
        <v>1</v>
      </c>
      <c r="L7" s="2" t="s">
        <v>86</v>
      </c>
      <c r="M7" s="2"/>
      <c r="N7" s="2" t="s">
        <v>59</v>
      </c>
      <c r="O7" s="2"/>
      <c r="P7" s="2"/>
      <c r="Q7" s="2"/>
      <c r="R7" s="2"/>
      <c r="S7" s="2"/>
      <c r="T7" s="2"/>
      <c r="U7" s="2"/>
      <c r="V7" s="2"/>
      <c r="W7" s="2" t="s">
        <v>41</v>
      </c>
      <c r="X7" s="2"/>
      <c r="Y7" s="2"/>
      <c r="Z7" s="2"/>
      <c r="AA7" s="2" t="s">
        <v>34</v>
      </c>
      <c r="AB7" s="2">
        <v>1</v>
      </c>
      <c r="AC7" s="2" t="s">
        <v>35</v>
      </c>
      <c r="AD7" s="2" t="s">
        <v>36</v>
      </c>
      <c r="AE7" s="4" t="s">
        <v>107</v>
      </c>
      <c r="AF7" s="9">
        <v>0.61939426450311852</v>
      </c>
    </row>
    <row r="8" spans="1:32" ht="29" x14ac:dyDescent="0.35">
      <c r="A8" s="2" t="s">
        <v>280</v>
      </c>
      <c r="B8" s="2" t="s">
        <v>45</v>
      </c>
      <c r="C8" s="2" t="s">
        <v>46</v>
      </c>
      <c r="D8" s="2">
        <v>234</v>
      </c>
      <c r="E8" s="2" t="s">
        <v>38</v>
      </c>
      <c r="F8" s="2" t="s">
        <v>46</v>
      </c>
      <c r="G8" s="2" t="s">
        <v>57</v>
      </c>
      <c r="H8" s="3" t="s">
        <v>29</v>
      </c>
      <c r="I8" s="3" t="s">
        <v>30</v>
      </c>
      <c r="J8" s="3">
        <v>12345</v>
      </c>
      <c r="K8" s="2">
        <v>8</v>
      </c>
      <c r="L8" s="2" t="s">
        <v>76</v>
      </c>
      <c r="M8" s="2"/>
      <c r="N8" s="2" t="s">
        <v>59</v>
      </c>
      <c r="O8" s="2"/>
      <c r="P8" s="2"/>
      <c r="Q8" s="2"/>
      <c r="R8" s="2"/>
      <c r="S8" s="2"/>
      <c r="T8" s="2"/>
      <c r="U8" s="2"/>
      <c r="V8" s="2"/>
      <c r="W8" s="2" t="s">
        <v>41</v>
      </c>
      <c r="X8" s="2"/>
      <c r="Y8" s="2"/>
      <c r="Z8" s="2"/>
      <c r="AA8" s="2" t="s">
        <v>44</v>
      </c>
      <c r="AB8" s="2">
        <v>1</v>
      </c>
      <c r="AC8" s="2" t="s">
        <v>35</v>
      </c>
      <c r="AD8" s="2" t="s">
        <v>36</v>
      </c>
      <c r="AE8" s="4" t="s">
        <v>113</v>
      </c>
      <c r="AF8" s="9">
        <v>0.82967468759140284</v>
      </c>
    </row>
    <row r="9" spans="1:32" ht="29" x14ac:dyDescent="0.35">
      <c r="A9" s="2" t="s">
        <v>284</v>
      </c>
      <c r="B9" s="2" t="s">
        <v>50</v>
      </c>
      <c r="C9" s="2" t="s">
        <v>51</v>
      </c>
      <c r="D9" s="2">
        <v>47</v>
      </c>
      <c r="E9" s="2" t="s">
        <v>27</v>
      </c>
      <c r="F9" s="2" t="s">
        <v>51</v>
      </c>
      <c r="G9" s="2" t="s">
        <v>57</v>
      </c>
      <c r="H9" s="3" t="s">
        <v>29</v>
      </c>
      <c r="I9" s="3" t="s">
        <v>30</v>
      </c>
      <c r="J9" s="3">
        <v>12345</v>
      </c>
      <c r="K9" s="2">
        <v>10</v>
      </c>
      <c r="L9" s="2" t="s">
        <v>87</v>
      </c>
      <c r="M9" s="2"/>
      <c r="N9" s="2" t="s">
        <v>59</v>
      </c>
      <c r="O9" s="2"/>
      <c r="P9" s="2"/>
      <c r="Q9" s="2"/>
      <c r="R9" s="2"/>
      <c r="S9" s="2"/>
      <c r="T9" s="2"/>
      <c r="U9" s="2"/>
      <c r="V9" s="2"/>
      <c r="W9" s="2" t="s">
        <v>41</v>
      </c>
      <c r="X9" s="2"/>
      <c r="Y9" s="2"/>
      <c r="Z9" s="2"/>
      <c r="AA9" s="2" t="s">
        <v>34</v>
      </c>
      <c r="AB9" s="2">
        <v>1</v>
      </c>
      <c r="AC9" s="2" t="s">
        <v>35</v>
      </c>
      <c r="AD9" s="2" t="s">
        <v>36</v>
      </c>
      <c r="AE9" s="4" t="s">
        <v>114</v>
      </c>
      <c r="AF9" s="9">
        <v>0.27155180869108797</v>
      </c>
    </row>
    <row r="10" spans="1:32" ht="29" x14ac:dyDescent="0.35">
      <c r="A10" s="2" t="s">
        <v>285</v>
      </c>
      <c r="B10" s="2" t="s">
        <v>64</v>
      </c>
      <c r="C10" s="2" t="s">
        <v>65</v>
      </c>
      <c r="D10" s="2">
        <v>679</v>
      </c>
      <c r="E10" s="2" t="s">
        <v>38</v>
      </c>
      <c r="F10" s="2" t="s">
        <v>65</v>
      </c>
      <c r="G10" s="2" t="s">
        <v>88</v>
      </c>
      <c r="H10" s="3" t="s">
        <v>29</v>
      </c>
      <c r="I10" s="3" t="s">
        <v>30</v>
      </c>
      <c r="J10" s="3">
        <v>12345</v>
      </c>
      <c r="K10" s="2">
        <v>1</v>
      </c>
      <c r="L10" s="2" t="s">
        <v>39</v>
      </c>
      <c r="M10" s="2"/>
      <c r="N10" s="2" t="s">
        <v>59</v>
      </c>
      <c r="O10" s="2"/>
      <c r="P10" s="2"/>
      <c r="Q10" s="2"/>
      <c r="R10" s="2"/>
      <c r="S10" s="2"/>
      <c r="T10" s="2"/>
      <c r="U10" s="2"/>
      <c r="V10" s="2"/>
      <c r="W10" s="2" t="s">
        <v>41</v>
      </c>
      <c r="X10" s="2"/>
      <c r="Y10" s="2"/>
      <c r="Z10" s="2"/>
      <c r="AA10" s="2" t="s">
        <v>44</v>
      </c>
      <c r="AB10" s="2">
        <v>1</v>
      </c>
      <c r="AC10" s="2" t="s">
        <v>35</v>
      </c>
      <c r="AD10" s="2" t="s">
        <v>36</v>
      </c>
      <c r="AE10" s="4" t="s">
        <v>115</v>
      </c>
      <c r="AF10" s="9">
        <v>0.90840972544908882</v>
      </c>
    </row>
    <row r="11" spans="1:32" ht="29" x14ac:dyDescent="0.35">
      <c r="A11" s="2" t="s">
        <v>279</v>
      </c>
      <c r="B11" s="2" t="s">
        <v>25</v>
      </c>
      <c r="C11" s="2" t="s">
        <v>26</v>
      </c>
      <c r="D11" s="2">
        <v>997</v>
      </c>
      <c r="E11" s="2" t="s">
        <v>27</v>
      </c>
      <c r="F11" s="2" t="s">
        <v>26</v>
      </c>
      <c r="G11" s="2" t="s">
        <v>88</v>
      </c>
      <c r="H11" s="3" t="s">
        <v>29</v>
      </c>
      <c r="I11" s="3" t="s">
        <v>30</v>
      </c>
      <c r="J11" s="3">
        <v>12345</v>
      </c>
      <c r="K11" s="2">
        <v>2</v>
      </c>
      <c r="L11" s="2" t="s">
        <v>47</v>
      </c>
      <c r="M11" s="2"/>
      <c r="N11" s="2" t="s">
        <v>59</v>
      </c>
      <c r="O11" s="2"/>
      <c r="P11" s="2"/>
      <c r="Q11" s="2"/>
      <c r="R11" s="2"/>
      <c r="S11" s="2"/>
      <c r="T11" s="2"/>
      <c r="U11" s="2"/>
      <c r="V11" s="2"/>
      <c r="W11" s="2" t="s">
        <v>41</v>
      </c>
      <c r="X11" s="2"/>
      <c r="Y11" s="2"/>
      <c r="Z11" s="2"/>
      <c r="AA11" s="2" t="s">
        <v>34</v>
      </c>
      <c r="AB11" s="2">
        <v>1</v>
      </c>
      <c r="AC11" s="2" t="s">
        <v>35</v>
      </c>
      <c r="AD11" s="2" t="s">
        <v>36</v>
      </c>
      <c r="AE11" s="4" t="s">
        <v>116</v>
      </c>
      <c r="AF11" s="9">
        <v>0.1694773580046931</v>
      </c>
    </row>
    <row r="12" spans="1:32" ht="29" x14ac:dyDescent="0.35">
      <c r="A12" s="2" t="s">
        <v>283</v>
      </c>
      <c r="B12" s="2" t="s">
        <v>27</v>
      </c>
      <c r="C12" s="2" t="s">
        <v>37</v>
      </c>
      <c r="D12" s="2">
        <v>821</v>
      </c>
      <c r="E12" s="2" t="s">
        <v>38</v>
      </c>
      <c r="F12" s="2" t="s">
        <v>37</v>
      </c>
      <c r="G12" s="2" t="s">
        <v>88</v>
      </c>
      <c r="H12" s="3" t="s">
        <v>29</v>
      </c>
      <c r="I12" s="3" t="s">
        <v>30</v>
      </c>
      <c r="J12" s="3">
        <v>12345</v>
      </c>
      <c r="K12" s="2">
        <v>8</v>
      </c>
      <c r="L12" s="2" t="s">
        <v>47</v>
      </c>
      <c r="M12" s="2"/>
      <c r="N12" s="2" t="s">
        <v>59</v>
      </c>
      <c r="O12" s="2"/>
      <c r="P12" s="2"/>
      <c r="Q12" s="2"/>
      <c r="R12" s="2"/>
      <c r="S12" s="2"/>
      <c r="T12" s="2"/>
      <c r="U12" s="2"/>
      <c r="V12" s="2"/>
      <c r="W12" s="2" t="s">
        <v>41</v>
      </c>
      <c r="X12" s="2"/>
      <c r="Y12" s="2"/>
      <c r="Z12" s="2"/>
      <c r="AA12" s="2" t="s">
        <v>44</v>
      </c>
      <c r="AB12" s="2">
        <v>1</v>
      </c>
      <c r="AC12" s="2" t="s">
        <v>35</v>
      </c>
      <c r="AD12" s="2" t="s">
        <v>36</v>
      </c>
      <c r="AE12" s="4" t="s">
        <v>102</v>
      </c>
      <c r="AF12" s="9">
        <v>0.50969886926708563</v>
      </c>
    </row>
    <row r="13" spans="1:32" ht="29" x14ac:dyDescent="0.35">
      <c r="A13" s="2" t="s">
        <v>280</v>
      </c>
      <c r="B13" s="2" t="s">
        <v>45</v>
      </c>
      <c r="C13" s="2" t="s">
        <v>46</v>
      </c>
      <c r="D13" s="2">
        <v>384</v>
      </c>
      <c r="E13" s="2" t="s">
        <v>27</v>
      </c>
      <c r="F13" s="2" t="s">
        <v>46</v>
      </c>
      <c r="G13" s="2" t="s">
        <v>88</v>
      </c>
      <c r="H13" s="3" t="s">
        <v>29</v>
      </c>
      <c r="I13" s="3" t="s">
        <v>30</v>
      </c>
      <c r="J13" s="3">
        <v>12345</v>
      </c>
      <c r="K13" s="2">
        <v>1</v>
      </c>
      <c r="L13" s="2" t="s">
        <v>54</v>
      </c>
      <c r="M13" s="2"/>
      <c r="N13" s="2" t="s">
        <v>59</v>
      </c>
      <c r="O13" s="2"/>
      <c r="P13" s="2"/>
      <c r="Q13" s="2"/>
      <c r="R13" s="2"/>
      <c r="S13" s="2"/>
      <c r="T13" s="2"/>
      <c r="U13" s="2"/>
      <c r="V13" s="2"/>
      <c r="W13" s="2" t="s">
        <v>41</v>
      </c>
      <c r="X13" s="2"/>
      <c r="Y13" s="2"/>
      <c r="Z13" s="2"/>
      <c r="AA13" s="2" t="s">
        <v>34</v>
      </c>
      <c r="AB13" s="2">
        <v>1</v>
      </c>
      <c r="AC13" s="2" t="s">
        <v>35</v>
      </c>
      <c r="AD13" s="2" t="s">
        <v>36</v>
      </c>
      <c r="AE13" s="4" t="s">
        <v>110</v>
      </c>
      <c r="AF13" s="9">
        <v>0.88067625027157792</v>
      </c>
    </row>
    <row r="14" spans="1:32" ht="29" x14ac:dyDescent="0.35">
      <c r="A14" s="2" t="s">
        <v>284</v>
      </c>
      <c r="B14" s="2" t="s">
        <v>50</v>
      </c>
      <c r="C14" s="2" t="s">
        <v>51</v>
      </c>
      <c r="D14" s="2">
        <v>0</v>
      </c>
      <c r="E14" s="2" t="s">
        <v>38</v>
      </c>
      <c r="F14" s="2" t="s">
        <v>51</v>
      </c>
      <c r="G14" s="2" t="s">
        <v>88</v>
      </c>
      <c r="H14" s="3" t="s">
        <v>29</v>
      </c>
      <c r="I14" s="3" t="s">
        <v>30</v>
      </c>
      <c r="J14" s="3">
        <v>12345</v>
      </c>
      <c r="K14" s="2">
        <v>6</v>
      </c>
      <c r="L14" s="2" t="s">
        <v>58</v>
      </c>
      <c r="M14" s="2"/>
      <c r="N14" s="2" t="s">
        <v>59</v>
      </c>
      <c r="O14" s="2"/>
      <c r="P14" s="2"/>
      <c r="Q14" s="2"/>
      <c r="R14" s="2"/>
      <c r="S14" s="2"/>
      <c r="T14" s="2"/>
      <c r="U14" s="2"/>
      <c r="V14" s="2"/>
      <c r="W14" s="2" t="s">
        <v>41</v>
      </c>
      <c r="X14" s="2"/>
      <c r="Y14" s="2"/>
      <c r="Z14" s="2"/>
      <c r="AA14" s="2" t="s">
        <v>44</v>
      </c>
      <c r="AB14" s="2">
        <v>1</v>
      </c>
      <c r="AC14" s="2" t="s">
        <v>35</v>
      </c>
      <c r="AD14" s="2" t="s">
        <v>36</v>
      </c>
      <c r="AE14" s="4" t="s">
        <v>117</v>
      </c>
      <c r="AF14" s="9">
        <v>0.95509955934901858</v>
      </c>
    </row>
    <row r="15" spans="1:32" ht="29" x14ac:dyDescent="0.35">
      <c r="A15" s="2" t="s">
        <v>286</v>
      </c>
      <c r="B15" s="2" t="s">
        <v>55</v>
      </c>
      <c r="C15" s="2" t="s">
        <v>56</v>
      </c>
      <c r="D15" s="2">
        <v>183</v>
      </c>
      <c r="E15" s="2" t="s">
        <v>38</v>
      </c>
      <c r="F15" s="2" t="s">
        <v>56</v>
      </c>
      <c r="G15" s="2" t="s">
        <v>88</v>
      </c>
      <c r="H15" s="3" t="s">
        <v>29</v>
      </c>
      <c r="I15" s="3" t="s">
        <v>30</v>
      </c>
      <c r="J15" s="3">
        <v>12345</v>
      </c>
      <c r="K15" s="2">
        <v>10</v>
      </c>
      <c r="L15" s="2" t="s">
        <v>62</v>
      </c>
      <c r="M15" s="2"/>
      <c r="N15" s="2" t="s">
        <v>59</v>
      </c>
      <c r="O15" s="2"/>
      <c r="P15" s="2"/>
      <c r="Q15" s="2"/>
      <c r="R15" s="2"/>
      <c r="S15" s="2"/>
      <c r="T15" s="2"/>
      <c r="U15" s="2"/>
      <c r="V15" s="2"/>
      <c r="W15" s="2" t="s">
        <v>41</v>
      </c>
      <c r="X15" s="2"/>
      <c r="Y15" s="2"/>
      <c r="Z15" s="2"/>
      <c r="AA15" s="2" t="s">
        <v>44</v>
      </c>
      <c r="AB15" s="2">
        <v>1</v>
      </c>
      <c r="AC15" s="2" t="s">
        <v>35</v>
      </c>
      <c r="AD15" s="2" t="s">
        <v>36</v>
      </c>
      <c r="AE15" s="4" t="s">
        <v>118</v>
      </c>
      <c r="AF15" s="9">
        <v>0.81029759589731598</v>
      </c>
    </row>
    <row r="16" spans="1:32" ht="29" x14ac:dyDescent="0.35">
      <c r="A16" s="2" t="s">
        <v>281</v>
      </c>
      <c r="B16" s="2" t="s">
        <v>60</v>
      </c>
      <c r="C16" s="2" t="s">
        <v>61</v>
      </c>
      <c r="D16" s="2">
        <v>3</v>
      </c>
      <c r="E16" s="2" t="s">
        <v>27</v>
      </c>
      <c r="F16" s="2" t="s">
        <v>61</v>
      </c>
      <c r="G16" s="2" t="s">
        <v>88</v>
      </c>
      <c r="H16" s="3" t="s">
        <v>29</v>
      </c>
      <c r="I16" s="3" t="s">
        <v>30</v>
      </c>
      <c r="J16" s="3">
        <v>12345</v>
      </c>
      <c r="K16" s="2">
        <v>8</v>
      </c>
      <c r="L16" s="2" t="s">
        <v>66</v>
      </c>
      <c r="M16" s="2" t="s">
        <v>41</v>
      </c>
      <c r="N16" s="2" t="s">
        <v>59</v>
      </c>
      <c r="O16" s="2"/>
      <c r="P16" s="2"/>
      <c r="Q16" s="2"/>
      <c r="R16" s="2"/>
      <c r="S16" s="2"/>
      <c r="T16" s="2"/>
      <c r="U16" s="2"/>
      <c r="V16" s="2"/>
      <c r="W16" s="2" t="s">
        <v>41</v>
      </c>
      <c r="X16" s="2"/>
      <c r="Y16" s="2"/>
      <c r="Z16" s="2"/>
      <c r="AA16" s="2" t="s">
        <v>34</v>
      </c>
      <c r="AB16" s="2">
        <v>1</v>
      </c>
      <c r="AC16" s="2" t="s">
        <v>35</v>
      </c>
      <c r="AD16" s="2" t="s">
        <v>36</v>
      </c>
      <c r="AE16" s="4" t="s">
        <v>115</v>
      </c>
      <c r="AF16" s="9">
        <v>0.34220852772245114</v>
      </c>
    </row>
    <row r="17" spans="1:32" ht="29" x14ac:dyDescent="0.35">
      <c r="A17" s="2" t="s">
        <v>283</v>
      </c>
      <c r="B17" s="2" t="s">
        <v>27</v>
      </c>
      <c r="C17" s="2" t="s">
        <v>37</v>
      </c>
      <c r="D17" s="2">
        <v>905</v>
      </c>
      <c r="E17" s="2" t="s">
        <v>38</v>
      </c>
      <c r="F17" s="2" t="s">
        <v>37</v>
      </c>
      <c r="G17" s="2" t="s">
        <v>88</v>
      </c>
      <c r="H17" s="3" t="s">
        <v>29</v>
      </c>
      <c r="I17" s="3" t="s">
        <v>30</v>
      </c>
      <c r="J17" s="3">
        <v>12345</v>
      </c>
      <c r="K17" s="2">
        <v>5</v>
      </c>
      <c r="L17" s="2" t="s">
        <v>70</v>
      </c>
      <c r="M17" s="2"/>
      <c r="N17" s="2" t="s">
        <v>59</v>
      </c>
      <c r="O17" s="2"/>
      <c r="P17" s="2"/>
      <c r="Q17" s="2"/>
      <c r="R17" s="2"/>
      <c r="S17" s="2"/>
      <c r="T17" s="2"/>
      <c r="U17" s="2"/>
      <c r="V17" s="2"/>
      <c r="W17" s="2" t="s">
        <v>41</v>
      </c>
      <c r="X17" s="2"/>
      <c r="Y17" s="2"/>
      <c r="Z17" s="2"/>
      <c r="AA17" s="2" t="s">
        <v>44</v>
      </c>
      <c r="AB17" s="2">
        <v>1</v>
      </c>
      <c r="AC17" s="2" t="s">
        <v>35</v>
      </c>
      <c r="AD17" s="2" t="s">
        <v>36</v>
      </c>
      <c r="AE17" s="4" t="s">
        <v>119</v>
      </c>
      <c r="AF17" s="9">
        <v>0.22626380753624209</v>
      </c>
    </row>
    <row r="18" spans="1:32" ht="29" x14ac:dyDescent="0.35">
      <c r="A18" s="2" t="s">
        <v>285</v>
      </c>
      <c r="B18" s="2" t="s">
        <v>64</v>
      </c>
      <c r="C18" s="2" t="s">
        <v>65</v>
      </c>
      <c r="D18" s="2">
        <v>719</v>
      </c>
      <c r="E18" s="2" t="s">
        <v>27</v>
      </c>
      <c r="F18" s="2" t="s">
        <v>65</v>
      </c>
      <c r="G18" s="2" t="s">
        <v>89</v>
      </c>
      <c r="H18" s="3" t="s">
        <v>29</v>
      </c>
      <c r="I18" s="3" t="s">
        <v>30</v>
      </c>
      <c r="J18" s="3">
        <v>12345</v>
      </c>
      <c r="K18" s="2">
        <v>11</v>
      </c>
      <c r="L18" s="2" t="s">
        <v>90</v>
      </c>
      <c r="M18" s="2"/>
      <c r="N18" s="2" t="s">
        <v>59</v>
      </c>
      <c r="O18" s="2"/>
      <c r="P18" s="2"/>
      <c r="Q18" s="2"/>
      <c r="R18" s="2"/>
      <c r="S18" s="2"/>
      <c r="T18" s="2"/>
      <c r="U18" s="2"/>
      <c r="V18" s="2"/>
      <c r="W18" s="2" t="s">
        <v>41</v>
      </c>
      <c r="X18" s="2"/>
      <c r="Y18" s="2"/>
      <c r="Z18" s="2"/>
      <c r="AA18" s="2" t="s">
        <v>34</v>
      </c>
      <c r="AB18" s="2">
        <v>1</v>
      </c>
      <c r="AC18" s="2" t="s">
        <v>35</v>
      </c>
      <c r="AD18" s="2" t="s">
        <v>36</v>
      </c>
      <c r="AE18" s="4" t="s">
        <v>120</v>
      </c>
      <c r="AF18" s="9">
        <v>0.94242633669683218</v>
      </c>
    </row>
    <row r="19" spans="1:32" ht="29" x14ac:dyDescent="0.35">
      <c r="A19" s="2" t="s">
        <v>287</v>
      </c>
      <c r="B19" s="2" t="s">
        <v>68</v>
      </c>
      <c r="C19" s="2" t="s">
        <v>69</v>
      </c>
      <c r="D19" s="2">
        <v>488</v>
      </c>
      <c r="E19" s="2" t="s">
        <v>38</v>
      </c>
      <c r="F19" s="2" t="s">
        <v>69</v>
      </c>
      <c r="G19" s="2" t="s">
        <v>89</v>
      </c>
      <c r="H19" s="3" t="s">
        <v>29</v>
      </c>
      <c r="I19" s="3" t="s">
        <v>30</v>
      </c>
      <c r="J19" s="3">
        <v>12345</v>
      </c>
      <c r="K19" s="2">
        <v>4</v>
      </c>
      <c r="L19" s="2" t="s">
        <v>72</v>
      </c>
      <c r="M19" s="2"/>
      <c r="N19" s="2" t="s">
        <v>59</v>
      </c>
      <c r="O19" s="2"/>
      <c r="P19" s="2"/>
      <c r="Q19" s="2"/>
      <c r="R19" s="2"/>
      <c r="S19" s="2"/>
      <c r="T19" s="2"/>
      <c r="U19" s="2"/>
      <c r="V19" s="2"/>
      <c r="W19" s="2" t="s">
        <v>41</v>
      </c>
      <c r="X19" s="2"/>
      <c r="Y19" s="2"/>
      <c r="Z19" s="2"/>
      <c r="AA19" s="2" t="s">
        <v>44</v>
      </c>
      <c r="AB19" s="2">
        <v>1</v>
      </c>
      <c r="AC19" s="2" t="s">
        <v>35</v>
      </c>
      <c r="AD19" s="2" t="s">
        <v>36</v>
      </c>
      <c r="AE19" s="4" t="s">
        <v>114</v>
      </c>
      <c r="AF19" s="9">
        <v>0.10713858178234115</v>
      </c>
    </row>
    <row r="20" spans="1:32" ht="29" x14ac:dyDescent="0.35">
      <c r="A20" s="2" t="s">
        <v>279</v>
      </c>
      <c r="B20" s="2" t="s">
        <v>25</v>
      </c>
      <c r="C20" s="2" t="s">
        <v>26</v>
      </c>
      <c r="D20" s="2">
        <v>893</v>
      </c>
      <c r="E20" s="2" t="s">
        <v>27</v>
      </c>
      <c r="F20" s="2" t="s">
        <v>26</v>
      </c>
      <c r="G20" s="2" t="s">
        <v>89</v>
      </c>
      <c r="H20" s="3" t="s">
        <v>29</v>
      </c>
      <c r="I20" s="3" t="s">
        <v>30</v>
      </c>
      <c r="J20" s="3">
        <v>12345</v>
      </c>
      <c r="K20" s="2">
        <v>6</v>
      </c>
      <c r="L20" s="2" t="s">
        <v>73</v>
      </c>
      <c r="M20" s="2"/>
      <c r="N20" s="2" t="s">
        <v>59</v>
      </c>
      <c r="O20" s="2"/>
      <c r="P20" s="2"/>
      <c r="Q20" s="2"/>
      <c r="R20" s="2"/>
      <c r="S20" s="2"/>
      <c r="T20" s="2"/>
      <c r="U20" s="2"/>
      <c r="V20" s="2"/>
      <c r="W20" s="2" t="s">
        <v>41</v>
      </c>
      <c r="X20" s="2"/>
      <c r="Y20" s="2"/>
      <c r="Z20" s="2"/>
      <c r="AA20" s="2" t="s">
        <v>34</v>
      </c>
      <c r="AB20" s="2">
        <v>1</v>
      </c>
      <c r="AC20" s="2" t="s">
        <v>35</v>
      </c>
      <c r="AD20" s="2" t="s">
        <v>36</v>
      </c>
      <c r="AE20" s="4" t="s">
        <v>120</v>
      </c>
      <c r="AF20" s="9">
        <v>2.6456924805219995E-2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98CC3-0BED-4283-A826-04A585A9CCF0}">
  <dimension ref="A1:AE61"/>
  <sheetViews>
    <sheetView topLeftCell="J1" workbookViewId="0">
      <selection activeCell="S5" sqref="S5:U61"/>
    </sheetView>
  </sheetViews>
  <sheetFormatPr defaultRowHeight="14.5" x14ac:dyDescent="0.35"/>
  <cols>
    <col min="1" max="1" width="21.7265625" bestFit="1" customWidth="1"/>
    <col min="7" max="7" width="15.7265625" customWidth="1"/>
    <col min="12" max="12" width="27.6328125" bestFit="1" customWidth="1"/>
    <col min="13" max="13" width="8.36328125" bestFit="1" customWidth="1"/>
    <col min="19" max="21" width="14.36328125" customWidth="1"/>
    <col min="23" max="23" width="16.1796875" bestFit="1" customWidth="1"/>
    <col min="24" max="25" width="16.1796875" customWidth="1"/>
  </cols>
  <sheetData>
    <row r="1" spans="1:31" ht="72.5" x14ac:dyDescent="0.35">
      <c r="A1" s="1" t="s">
        <v>0</v>
      </c>
      <c r="B1" s="1" t="s">
        <v>1</v>
      </c>
      <c r="C1" s="1" t="s">
        <v>2</v>
      </c>
      <c r="D1" s="1" t="s">
        <v>3</v>
      </c>
      <c r="E1" s="1" t="s">
        <v>4</v>
      </c>
      <c r="F1" s="1" t="s">
        <v>5</v>
      </c>
      <c r="G1" s="1" t="s">
        <v>6</v>
      </c>
      <c r="H1" s="1" t="s">
        <v>7</v>
      </c>
      <c r="I1" s="1" t="s">
        <v>8</v>
      </c>
      <c r="J1" s="6" t="s">
        <v>267</v>
      </c>
      <c r="K1" s="1" t="s">
        <v>9</v>
      </c>
      <c r="L1" s="1" t="s">
        <v>10</v>
      </c>
      <c r="M1" s="1" t="s">
        <v>141</v>
      </c>
      <c r="N1" s="1" t="s">
        <v>12</v>
      </c>
      <c r="O1" s="1" t="s">
        <v>13</v>
      </c>
      <c r="P1" s="1" t="s">
        <v>14</v>
      </c>
      <c r="Q1" s="1" t="s">
        <v>15</v>
      </c>
      <c r="R1" s="1" t="s">
        <v>16</v>
      </c>
      <c r="S1" s="6" t="s">
        <v>289</v>
      </c>
      <c r="T1" s="6" t="s">
        <v>290</v>
      </c>
      <c r="U1" s="6" t="s">
        <v>291</v>
      </c>
      <c r="V1" s="1" t="s">
        <v>17</v>
      </c>
      <c r="W1" s="1" t="s">
        <v>18</v>
      </c>
      <c r="X1" s="6" t="s">
        <v>269</v>
      </c>
      <c r="Y1" s="6" t="s">
        <v>263</v>
      </c>
      <c r="Z1" s="1" t="s">
        <v>19</v>
      </c>
      <c r="AA1" s="1" t="s">
        <v>20</v>
      </c>
      <c r="AB1" s="1" t="s">
        <v>21</v>
      </c>
      <c r="AC1" s="1" t="s">
        <v>22</v>
      </c>
      <c r="AD1" s="1" t="s">
        <v>23</v>
      </c>
      <c r="AE1" s="1" t="s">
        <v>24</v>
      </c>
    </row>
    <row r="2" spans="1:31" ht="29" x14ac:dyDescent="0.35">
      <c r="A2" s="2" t="s">
        <v>280</v>
      </c>
      <c r="B2" s="2" t="s">
        <v>45</v>
      </c>
      <c r="C2" s="2" t="s">
        <v>46</v>
      </c>
      <c r="D2" s="2">
        <v>413</v>
      </c>
      <c r="E2" s="2" t="s">
        <v>27</v>
      </c>
      <c r="F2" s="2" t="s">
        <v>46</v>
      </c>
      <c r="G2" s="2" t="s">
        <v>142</v>
      </c>
      <c r="H2" s="3" t="s">
        <v>29</v>
      </c>
      <c r="I2" s="3" t="s">
        <v>30</v>
      </c>
      <c r="J2" s="3">
        <v>12345</v>
      </c>
      <c r="K2" s="2">
        <v>8</v>
      </c>
      <c r="L2" s="2" t="s">
        <v>47</v>
      </c>
      <c r="M2" s="2"/>
      <c r="N2" s="2"/>
      <c r="O2" s="2"/>
      <c r="P2" s="2"/>
      <c r="Q2" s="2"/>
      <c r="R2" s="2"/>
      <c r="S2" s="2"/>
      <c r="T2" s="2"/>
      <c r="U2" s="2"/>
      <c r="V2" s="2"/>
      <c r="W2" s="2" t="s">
        <v>48</v>
      </c>
      <c r="X2" s="2" t="s">
        <v>274</v>
      </c>
      <c r="Y2" s="2" t="s">
        <v>264</v>
      </c>
      <c r="Z2" s="2" t="s">
        <v>49</v>
      </c>
      <c r="AA2" s="2">
        <v>1</v>
      </c>
      <c r="AB2" s="2" t="s">
        <v>35</v>
      </c>
      <c r="AC2" s="2" t="s">
        <v>36</v>
      </c>
      <c r="AD2" s="4" t="s">
        <v>103</v>
      </c>
      <c r="AE2" s="9">
        <v>0.28377091969858537</v>
      </c>
    </row>
    <row r="3" spans="1:31" ht="29" x14ac:dyDescent="0.35">
      <c r="A3" s="2" t="s">
        <v>284</v>
      </c>
      <c r="B3" s="2" t="s">
        <v>50</v>
      </c>
      <c r="C3" s="2" t="s">
        <v>51</v>
      </c>
      <c r="D3" s="2">
        <v>310</v>
      </c>
      <c r="E3" s="2" t="s">
        <v>38</v>
      </c>
      <c r="F3" s="2" t="s">
        <v>51</v>
      </c>
      <c r="G3" s="2" t="s">
        <v>143</v>
      </c>
      <c r="H3" s="3" t="s">
        <v>29</v>
      </c>
      <c r="I3" s="3" t="s">
        <v>30</v>
      </c>
      <c r="J3" s="3">
        <v>12345</v>
      </c>
      <c r="K3" s="2">
        <v>5</v>
      </c>
      <c r="L3" s="2" t="s">
        <v>47</v>
      </c>
      <c r="M3" s="2"/>
      <c r="N3" s="2"/>
      <c r="O3" s="2"/>
      <c r="P3" s="2"/>
      <c r="Q3" s="2"/>
      <c r="R3" s="2"/>
      <c r="S3" s="2"/>
      <c r="T3" s="2"/>
      <c r="U3" s="2"/>
      <c r="V3" s="2"/>
      <c r="W3" s="2" t="s">
        <v>48</v>
      </c>
      <c r="X3" s="2" t="s">
        <v>274</v>
      </c>
      <c r="Y3" s="2" t="s">
        <v>264</v>
      </c>
      <c r="Z3" s="2" t="s">
        <v>44</v>
      </c>
      <c r="AA3" s="2">
        <v>1</v>
      </c>
      <c r="AB3" s="2" t="s">
        <v>35</v>
      </c>
      <c r="AC3" s="2" t="s">
        <v>36</v>
      </c>
      <c r="AD3" s="4" t="s">
        <v>103</v>
      </c>
      <c r="AE3" s="9">
        <v>2.4353675348036452E-2</v>
      </c>
    </row>
    <row r="4" spans="1:31" ht="29" x14ac:dyDescent="0.35">
      <c r="A4" s="2" t="s">
        <v>282</v>
      </c>
      <c r="B4" s="2" t="s">
        <v>52</v>
      </c>
      <c r="C4" s="2" t="s">
        <v>53</v>
      </c>
      <c r="D4" s="2">
        <v>298</v>
      </c>
      <c r="E4" s="2" t="s">
        <v>27</v>
      </c>
      <c r="F4" s="2" t="s">
        <v>53</v>
      </c>
      <c r="G4" s="2" t="s">
        <v>144</v>
      </c>
      <c r="H4" s="3" t="s">
        <v>29</v>
      </c>
      <c r="I4" s="3" t="s">
        <v>30</v>
      </c>
      <c r="J4" s="3">
        <v>12345</v>
      </c>
      <c r="K4" s="2">
        <v>9</v>
      </c>
      <c r="L4" s="2" t="s">
        <v>54</v>
      </c>
      <c r="M4" s="2"/>
      <c r="N4" s="2"/>
      <c r="O4" s="2"/>
      <c r="P4" s="2"/>
      <c r="Q4" s="2"/>
      <c r="R4" s="2"/>
      <c r="S4" s="2"/>
      <c r="T4" s="2"/>
      <c r="U4" s="2"/>
      <c r="V4" s="2"/>
      <c r="W4" s="2" t="s">
        <v>48</v>
      </c>
      <c r="X4" s="2" t="s">
        <v>274</v>
      </c>
      <c r="Y4" s="2" t="s">
        <v>264</v>
      </c>
      <c r="Z4" s="2" t="s">
        <v>34</v>
      </c>
      <c r="AA4" s="2">
        <v>1</v>
      </c>
      <c r="AB4" s="2" t="s">
        <v>35</v>
      </c>
      <c r="AC4" s="2" t="s">
        <v>36</v>
      </c>
      <c r="AD4" s="4" t="s">
        <v>109</v>
      </c>
      <c r="AE4" s="9">
        <v>9.8811397243489085E-2</v>
      </c>
    </row>
    <row r="5" spans="1:31" ht="29" x14ac:dyDescent="0.35">
      <c r="A5" s="2" t="s">
        <v>287</v>
      </c>
      <c r="B5" s="2" t="s">
        <v>68</v>
      </c>
      <c r="C5" s="2" t="s">
        <v>69</v>
      </c>
      <c r="D5" s="2">
        <v>756</v>
      </c>
      <c r="E5" s="2" t="s">
        <v>38</v>
      </c>
      <c r="F5" s="2" t="s">
        <v>69</v>
      </c>
      <c r="G5" s="2" t="s">
        <v>145</v>
      </c>
      <c r="H5" s="3" t="s">
        <v>29</v>
      </c>
      <c r="I5" s="3" t="s">
        <v>30</v>
      </c>
      <c r="J5" s="3">
        <v>12345</v>
      </c>
      <c r="K5" s="2">
        <v>9</v>
      </c>
      <c r="L5" s="2" t="s">
        <v>70</v>
      </c>
      <c r="M5" s="2"/>
      <c r="N5" s="2"/>
      <c r="O5" s="2"/>
      <c r="P5" s="2"/>
      <c r="Q5" s="2"/>
      <c r="R5" s="2"/>
      <c r="S5" s="2"/>
      <c r="T5" s="2"/>
      <c r="U5" s="2"/>
      <c r="V5" s="2"/>
      <c r="W5" s="2" t="s">
        <v>48</v>
      </c>
      <c r="X5" s="2" t="s">
        <v>274</v>
      </c>
      <c r="Y5" s="2" t="s">
        <v>264</v>
      </c>
      <c r="Z5" s="2" t="s">
        <v>44</v>
      </c>
      <c r="AA5" s="2">
        <v>1</v>
      </c>
      <c r="AB5" s="2" t="s">
        <v>35</v>
      </c>
      <c r="AC5" s="2" t="s">
        <v>36</v>
      </c>
      <c r="AD5" s="4" t="s">
        <v>117</v>
      </c>
      <c r="AE5" s="9">
        <v>0.24043212157054994</v>
      </c>
    </row>
    <row r="6" spans="1:31" ht="29" x14ac:dyDescent="0.35">
      <c r="A6" s="2" t="s">
        <v>279</v>
      </c>
      <c r="B6" s="2" t="s">
        <v>25</v>
      </c>
      <c r="C6" s="2" t="s">
        <v>26</v>
      </c>
      <c r="D6" s="2">
        <v>414</v>
      </c>
      <c r="E6" s="2" t="s">
        <v>27</v>
      </c>
      <c r="F6" s="2" t="s">
        <v>26</v>
      </c>
      <c r="G6" s="2" t="s">
        <v>146</v>
      </c>
      <c r="H6" s="3" t="s">
        <v>29</v>
      </c>
      <c r="I6" s="3" t="s">
        <v>30</v>
      </c>
      <c r="J6" s="3">
        <v>12345</v>
      </c>
      <c r="K6" s="2">
        <v>6</v>
      </c>
      <c r="L6" s="2" t="s">
        <v>71</v>
      </c>
      <c r="M6" s="2"/>
      <c r="N6" s="2"/>
      <c r="O6" s="2"/>
      <c r="P6" s="2"/>
      <c r="Q6" s="2"/>
      <c r="R6" s="2"/>
      <c r="S6" s="2"/>
      <c r="T6" s="2"/>
      <c r="U6" s="2"/>
      <c r="V6" s="2"/>
      <c r="W6" s="2" t="s">
        <v>48</v>
      </c>
      <c r="X6" s="2" t="s">
        <v>274</v>
      </c>
      <c r="Y6" s="2" t="s">
        <v>264</v>
      </c>
      <c r="Z6" s="2" t="s">
        <v>34</v>
      </c>
      <c r="AA6" s="2">
        <v>1</v>
      </c>
      <c r="AB6" s="2" t="s">
        <v>35</v>
      </c>
      <c r="AC6" s="2" t="s">
        <v>36</v>
      </c>
      <c r="AD6" s="4" t="s">
        <v>105</v>
      </c>
      <c r="AE6" s="9">
        <v>0.94758641427542001</v>
      </c>
    </row>
    <row r="7" spans="1:31" ht="29" x14ac:dyDescent="0.35">
      <c r="A7" s="2" t="s">
        <v>283</v>
      </c>
      <c r="B7" s="2" t="s">
        <v>27</v>
      </c>
      <c r="C7" s="2" t="s">
        <v>37</v>
      </c>
      <c r="D7" s="2">
        <v>152</v>
      </c>
      <c r="E7" s="2" t="s">
        <v>38</v>
      </c>
      <c r="F7" s="2" t="s">
        <v>37</v>
      </c>
      <c r="G7" s="2" t="s">
        <v>147</v>
      </c>
      <c r="H7" s="3" t="s">
        <v>29</v>
      </c>
      <c r="I7" s="3" t="s">
        <v>30</v>
      </c>
      <c r="J7" s="3">
        <v>12345</v>
      </c>
      <c r="K7" s="2">
        <v>11</v>
      </c>
      <c r="L7" s="2" t="s">
        <v>72</v>
      </c>
      <c r="M7" s="2"/>
      <c r="N7" s="2"/>
      <c r="O7" s="2"/>
      <c r="P7" s="2"/>
      <c r="Q7" s="2"/>
      <c r="R7" s="2"/>
      <c r="S7" s="2"/>
      <c r="T7" s="2"/>
      <c r="U7" s="2"/>
      <c r="V7" s="2"/>
      <c r="W7" s="2" t="s">
        <v>48</v>
      </c>
      <c r="X7" s="2" t="s">
        <v>274</v>
      </c>
      <c r="Y7" s="2" t="s">
        <v>264</v>
      </c>
      <c r="Z7" s="2" t="s">
        <v>44</v>
      </c>
      <c r="AA7" s="2">
        <v>1</v>
      </c>
      <c r="AB7" s="2" t="s">
        <v>35</v>
      </c>
      <c r="AC7" s="2" t="s">
        <v>36</v>
      </c>
      <c r="AD7" s="4" t="s">
        <v>120</v>
      </c>
      <c r="AE7" s="9">
        <v>0.27767655512919853</v>
      </c>
    </row>
    <row r="8" spans="1:31" ht="29" x14ac:dyDescent="0.35">
      <c r="A8" s="2" t="s">
        <v>284</v>
      </c>
      <c r="B8" s="2" t="s">
        <v>50</v>
      </c>
      <c r="C8" s="2" t="s">
        <v>51</v>
      </c>
      <c r="D8" s="2">
        <v>906</v>
      </c>
      <c r="E8" s="2" t="s">
        <v>38</v>
      </c>
      <c r="F8" s="2" t="s">
        <v>51</v>
      </c>
      <c r="G8" s="2" t="s">
        <v>148</v>
      </c>
      <c r="H8" s="3" t="s">
        <v>29</v>
      </c>
      <c r="I8" s="3" t="s">
        <v>30</v>
      </c>
      <c r="J8" s="3">
        <v>12345</v>
      </c>
      <c r="K8" s="2">
        <v>1</v>
      </c>
      <c r="L8" s="2" t="s">
        <v>74</v>
      </c>
      <c r="M8" s="2"/>
      <c r="N8" s="2"/>
      <c r="O8" s="2"/>
      <c r="P8" s="2"/>
      <c r="Q8" s="2"/>
      <c r="R8" s="2"/>
      <c r="S8" s="2"/>
      <c r="T8" s="2"/>
      <c r="U8" s="2"/>
      <c r="V8" s="2"/>
      <c r="W8" s="2" t="s">
        <v>48</v>
      </c>
      <c r="X8" s="2" t="s">
        <v>274</v>
      </c>
      <c r="Y8" s="2" t="s">
        <v>264</v>
      </c>
      <c r="Z8" s="2" t="s">
        <v>44</v>
      </c>
      <c r="AA8" s="2">
        <v>1</v>
      </c>
      <c r="AB8" s="2" t="s">
        <v>35</v>
      </c>
      <c r="AC8" s="2" t="s">
        <v>36</v>
      </c>
      <c r="AD8" s="4" t="s">
        <v>112</v>
      </c>
      <c r="AE8" s="9">
        <v>1.5660904315057955E-3</v>
      </c>
    </row>
    <row r="9" spans="1:31" ht="29" x14ac:dyDescent="0.35">
      <c r="A9" s="2" t="s">
        <v>282</v>
      </c>
      <c r="B9" s="2" t="s">
        <v>52</v>
      </c>
      <c r="C9" s="2" t="s">
        <v>53</v>
      </c>
      <c r="D9" s="2">
        <v>507</v>
      </c>
      <c r="E9" s="2" t="s">
        <v>27</v>
      </c>
      <c r="F9" s="2" t="s">
        <v>53</v>
      </c>
      <c r="G9" s="2" t="s">
        <v>149</v>
      </c>
      <c r="H9" s="3" t="s">
        <v>29</v>
      </c>
      <c r="I9" s="3" t="s">
        <v>30</v>
      </c>
      <c r="J9" s="3">
        <v>12345</v>
      </c>
      <c r="K9" s="2">
        <v>1</v>
      </c>
      <c r="L9" s="2" t="s">
        <v>75</v>
      </c>
      <c r="M9" s="2"/>
      <c r="N9" s="2"/>
      <c r="O9" s="2"/>
      <c r="P9" s="2"/>
      <c r="Q9" s="2"/>
      <c r="R9" s="2"/>
      <c r="S9" s="2"/>
      <c r="T9" s="2"/>
      <c r="U9" s="2"/>
      <c r="V9" s="2"/>
      <c r="W9" s="2" t="s">
        <v>48</v>
      </c>
      <c r="X9" s="2" t="s">
        <v>274</v>
      </c>
      <c r="Y9" s="2" t="s">
        <v>264</v>
      </c>
      <c r="Z9" s="2" t="s">
        <v>34</v>
      </c>
      <c r="AA9" s="2">
        <v>1</v>
      </c>
      <c r="AB9" s="2" t="s">
        <v>35</v>
      </c>
      <c r="AC9" s="2" t="s">
        <v>36</v>
      </c>
      <c r="AD9" s="4" t="s">
        <v>121</v>
      </c>
      <c r="AE9" s="9">
        <v>0.5925092153277437</v>
      </c>
    </row>
    <row r="10" spans="1:31" ht="29" x14ac:dyDescent="0.35">
      <c r="A10" s="2" t="s">
        <v>283</v>
      </c>
      <c r="B10" s="2" t="s">
        <v>27</v>
      </c>
      <c r="C10" s="2" t="s">
        <v>37</v>
      </c>
      <c r="D10" s="2">
        <v>823</v>
      </c>
      <c r="E10" s="2" t="s">
        <v>38</v>
      </c>
      <c r="F10" s="2" t="s">
        <v>37</v>
      </c>
      <c r="G10" s="2" t="s">
        <v>150</v>
      </c>
      <c r="H10" s="3" t="s">
        <v>29</v>
      </c>
      <c r="I10" s="3" t="s">
        <v>30</v>
      </c>
      <c r="J10" s="3">
        <v>12345</v>
      </c>
      <c r="K10" s="2">
        <v>11</v>
      </c>
      <c r="L10" s="2" t="s">
        <v>39</v>
      </c>
      <c r="M10" s="2"/>
      <c r="N10" s="2"/>
      <c r="O10" s="2"/>
      <c r="P10" s="2"/>
      <c r="Q10" s="2"/>
      <c r="R10" s="2"/>
      <c r="S10" s="2"/>
      <c r="T10" s="2"/>
      <c r="U10" s="2"/>
      <c r="V10" s="2"/>
      <c r="W10" s="2" t="s">
        <v>48</v>
      </c>
      <c r="X10" s="2" t="s">
        <v>274</v>
      </c>
      <c r="Y10" s="2" t="s">
        <v>264</v>
      </c>
      <c r="Z10" s="2" t="s">
        <v>44</v>
      </c>
      <c r="AA10" s="2">
        <v>1</v>
      </c>
      <c r="AB10" s="2" t="s">
        <v>35</v>
      </c>
      <c r="AC10" s="2" t="s">
        <v>36</v>
      </c>
      <c r="AD10" s="4" t="s">
        <v>112</v>
      </c>
      <c r="AE10" s="9">
        <v>0.91783295925915331</v>
      </c>
    </row>
    <row r="11" spans="1:31" ht="29" x14ac:dyDescent="0.35">
      <c r="A11" s="2" t="s">
        <v>285</v>
      </c>
      <c r="B11" s="2" t="s">
        <v>64</v>
      </c>
      <c r="C11" s="2" t="s">
        <v>65</v>
      </c>
      <c r="D11" s="2">
        <v>571</v>
      </c>
      <c r="E11" s="2" t="s">
        <v>27</v>
      </c>
      <c r="F11" s="2" t="s">
        <v>65</v>
      </c>
      <c r="G11" s="2" t="s">
        <v>151</v>
      </c>
      <c r="H11" s="3" t="s">
        <v>29</v>
      </c>
      <c r="I11" s="3" t="s">
        <v>30</v>
      </c>
      <c r="J11" s="3">
        <v>12345</v>
      </c>
      <c r="K11" s="2">
        <v>5</v>
      </c>
      <c r="L11" s="2" t="s">
        <v>47</v>
      </c>
      <c r="M11" s="2"/>
      <c r="N11" s="2"/>
      <c r="O11" s="2"/>
      <c r="P11" s="2"/>
      <c r="Q11" s="2"/>
      <c r="R11" s="2"/>
      <c r="S11" s="2"/>
      <c r="T11" s="2"/>
      <c r="U11" s="2"/>
      <c r="V11" s="2"/>
      <c r="W11" s="2" t="s">
        <v>48</v>
      </c>
      <c r="X11" s="2" t="s">
        <v>274</v>
      </c>
      <c r="Y11" s="2" t="s">
        <v>264</v>
      </c>
      <c r="Z11" s="2" t="s">
        <v>34</v>
      </c>
      <c r="AA11" s="2">
        <v>1</v>
      </c>
      <c r="AB11" s="2" t="s">
        <v>35</v>
      </c>
      <c r="AC11" s="2" t="s">
        <v>36</v>
      </c>
      <c r="AD11" s="4" t="s">
        <v>110</v>
      </c>
      <c r="AE11" s="9">
        <v>0.8178271450685044</v>
      </c>
    </row>
    <row r="12" spans="1:31" ht="29" x14ac:dyDescent="0.35">
      <c r="A12" s="2" t="s">
        <v>287</v>
      </c>
      <c r="B12" s="2" t="s">
        <v>68</v>
      </c>
      <c r="C12" s="2" t="s">
        <v>69</v>
      </c>
      <c r="D12" s="2">
        <v>999</v>
      </c>
      <c r="E12" s="2" t="s">
        <v>38</v>
      </c>
      <c r="F12" s="2" t="s">
        <v>69</v>
      </c>
      <c r="G12" s="2" t="s">
        <v>152</v>
      </c>
      <c r="H12" s="3" t="s">
        <v>29</v>
      </c>
      <c r="I12" s="3" t="s">
        <v>30</v>
      </c>
      <c r="J12" s="3">
        <v>12345</v>
      </c>
      <c r="K12" s="2">
        <v>3</v>
      </c>
      <c r="L12" s="2" t="s">
        <v>47</v>
      </c>
      <c r="M12" s="2"/>
      <c r="N12" s="2"/>
      <c r="O12" s="2"/>
      <c r="P12" s="2"/>
      <c r="Q12" s="2"/>
      <c r="R12" s="2"/>
      <c r="S12" s="2"/>
      <c r="T12" s="2"/>
      <c r="U12" s="2"/>
      <c r="V12" s="2"/>
      <c r="W12" s="2" t="s">
        <v>48</v>
      </c>
      <c r="X12" s="2" t="s">
        <v>274</v>
      </c>
      <c r="Y12" s="2" t="s">
        <v>264</v>
      </c>
      <c r="Z12" s="2" t="s">
        <v>44</v>
      </c>
      <c r="AA12" s="2">
        <v>1</v>
      </c>
      <c r="AB12" s="2" t="s">
        <v>35</v>
      </c>
      <c r="AC12" s="2" t="s">
        <v>36</v>
      </c>
      <c r="AD12" s="4" t="s">
        <v>103</v>
      </c>
      <c r="AE12" s="9">
        <v>0.21229644909664314</v>
      </c>
    </row>
    <row r="13" spans="1:31" ht="29" x14ac:dyDescent="0.35">
      <c r="A13" s="2" t="s">
        <v>283</v>
      </c>
      <c r="B13" s="2" t="s">
        <v>27</v>
      </c>
      <c r="C13" s="2" t="s">
        <v>37</v>
      </c>
      <c r="D13" s="2">
        <v>773</v>
      </c>
      <c r="E13" s="2" t="s">
        <v>38</v>
      </c>
      <c r="F13" s="2" t="s">
        <v>37</v>
      </c>
      <c r="G13" s="2" t="s">
        <v>153</v>
      </c>
      <c r="H13" s="3" t="s">
        <v>29</v>
      </c>
      <c r="I13" s="3" t="s">
        <v>30</v>
      </c>
      <c r="J13" s="3">
        <v>12345</v>
      </c>
      <c r="K13" s="2">
        <v>5</v>
      </c>
      <c r="L13" s="2" t="s">
        <v>58</v>
      </c>
      <c r="M13" s="2"/>
      <c r="N13" s="2"/>
      <c r="O13" s="2"/>
      <c r="P13" s="2"/>
      <c r="Q13" s="2"/>
      <c r="R13" s="2"/>
      <c r="S13" s="2"/>
      <c r="T13" s="2"/>
      <c r="U13" s="2"/>
      <c r="V13" s="2"/>
      <c r="W13" s="2" t="s">
        <v>48</v>
      </c>
      <c r="X13" s="2" t="s">
        <v>274</v>
      </c>
      <c r="Y13" s="2" t="s">
        <v>264</v>
      </c>
      <c r="Z13" s="2" t="s">
        <v>44</v>
      </c>
      <c r="AA13" s="2">
        <v>1</v>
      </c>
      <c r="AB13" s="2" t="s">
        <v>35</v>
      </c>
      <c r="AC13" s="2" t="s">
        <v>36</v>
      </c>
      <c r="AD13" s="4" t="s">
        <v>122</v>
      </c>
      <c r="AE13" s="9">
        <v>0.14495890943314826</v>
      </c>
    </row>
    <row r="14" spans="1:31" ht="29" x14ac:dyDescent="0.35">
      <c r="A14" s="2" t="s">
        <v>280</v>
      </c>
      <c r="B14" s="2" t="s">
        <v>45</v>
      </c>
      <c r="C14" s="2" t="s">
        <v>46</v>
      </c>
      <c r="D14" s="2">
        <v>384</v>
      </c>
      <c r="E14" s="2" t="s">
        <v>27</v>
      </c>
      <c r="F14" s="2" t="s">
        <v>46</v>
      </c>
      <c r="G14" s="2" t="s">
        <v>154</v>
      </c>
      <c r="H14" s="3" t="s">
        <v>29</v>
      </c>
      <c r="I14" s="3" t="s">
        <v>30</v>
      </c>
      <c r="J14" s="3">
        <v>12345</v>
      </c>
      <c r="K14" s="2">
        <v>5</v>
      </c>
      <c r="L14" s="2" t="s">
        <v>58</v>
      </c>
      <c r="M14" s="2"/>
      <c r="N14" s="2"/>
      <c r="O14" s="2"/>
      <c r="P14" s="2"/>
      <c r="Q14" s="2"/>
      <c r="R14" s="2"/>
      <c r="S14" s="2"/>
      <c r="T14" s="2"/>
      <c r="U14" s="2"/>
      <c r="V14" s="2"/>
      <c r="W14" s="2" t="s">
        <v>48</v>
      </c>
      <c r="X14" s="2" t="s">
        <v>274</v>
      </c>
      <c r="Y14" s="2" t="s">
        <v>264</v>
      </c>
      <c r="Z14" s="2" t="s">
        <v>34</v>
      </c>
      <c r="AA14" s="2">
        <v>1</v>
      </c>
      <c r="AB14" s="2" t="s">
        <v>35</v>
      </c>
      <c r="AC14" s="2" t="s">
        <v>36</v>
      </c>
      <c r="AD14" s="4" t="s">
        <v>105</v>
      </c>
      <c r="AE14" s="9">
        <v>0.40336038291742771</v>
      </c>
    </row>
    <row r="15" spans="1:31" ht="29" x14ac:dyDescent="0.35">
      <c r="A15" s="2" t="s">
        <v>288</v>
      </c>
      <c r="B15" s="2" t="s">
        <v>78</v>
      </c>
      <c r="C15" s="2" t="s">
        <v>79</v>
      </c>
      <c r="D15" s="2">
        <v>486</v>
      </c>
      <c r="E15" s="2" t="s">
        <v>38</v>
      </c>
      <c r="F15" s="2" t="s">
        <v>79</v>
      </c>
      <c r="G15" s="2" t="s">
        <v>155</v>
      </c>
      <c r="H15" s="3" t="s">
        <v>29</v>
      </c>
      <c r="I15" s="3" t="s">
        <v>30</v>
      </c>
      <c r="J15" s="3">
        <v>12345</v>
      </c>
      <c r="K15" s="2">
        <v>7</v>
      </c>
      <c r="L15" s="2" t="s">
        <v>62</v>
      </c>
      <c r="M15" s="2"/>
      <c r="N15" s="2"/>
      <c r="O15" s="2"/>
      <c r="P15" s="2"/>
      <c r="Q15" s="2"/>
      <c r="R15" s="2"/>
      <c r="S15" s="2"/>
      <c r="T15" s="2"/>
      <c r="U15" s="2"/>
      <c r="V15" s="2"/>
      <c r="W15" s="2" t="s">
        <v>48</v>
      </c>
      <c r="X15" s="2" t="s">
        <v>274</v>
      </c>
      <c r="Y15" s="2" t="s">
        <v>264</v>
      </c>
      <c r="Z15" s="2" t="s">
        <v>44</v>
      </c>
      <c r="AA15" s="2">
        <v>1</v>
      </c>
      <c r="AB15" s="2" t="s">
        <v>35</v>
      </c>
      <c r="AC15" s="2" t="s">
        <v>36</v>
      </c>
      <c r="AD15" s="4" t="s">
        <v>104</v>
      </c>
      <c r="AE15" s="9">
        <v>0.22167805530700524</v>
      </c>
    </row>
    <row r="16" spans="1:31" ht="29" x14ac:dyDescent="0.35">
      <c r="A16" s="2" t="s">
        <v>279</v>
      </c>
      <c r="B16" s="2" t="s">
        <v>25</v>
      </c>
      <c r="C16" s="2" t="s">
        <v>26</v>
      </c>
      <c r="D16" s="2">
        <v>290</v>
      </c>
      <c r="E16" s="2" t="s">
        <v>38</v>
      </c>
      <c r="F16" s="2" t="s">
        <v>26</v>
      </c>
      <c r="G16" s="2" t="s">
        <v>156</v>
      </c>
      <c r="H16" s="3" t="s">
        <v>29</v>
      </c>
      <c r="I16" s="3" t="s">
        <v>30</v>
      </c>
      <c r="J16" s="3">
        <v>12345</v>
      </c>
      <c r="K16" s="2">
        <v>10</v>
      </c>
      <c r="L16" s="2" t="s">
        <v>70</v>
      </c>
      <c r="M16" s="2"/>
      <c r="N16" s="2"/>
      <c r="O16" s="2"/>
      <c r="P16" s="2"/>
      <c r="Q16" s="2"/>
      <c r="R16" s="2"/>
      <c r="S16" s="2"/>
      <c r="T16" s="2"/>
      <c r="U16" s="2"/>
      <c r="V16" s="2"/>
      <c r="W16" s="2" t="s">
        <v>48</v>
      </c>
      <c r="X16" s="2" t="s">
        <v>274</v>
      </c>
      <c r="Y16" s="2" t="s">
        <v>264</v>
      </c>
      <c r="Z16" s="2" t="s">
        <v>44</v>
      </c>
      <c r="AA16" s="2">
        <v>1</v>
      </c>
      <c r="AB16" s="2" t="s">
        <v>35</v>
      </c>
      <c r="AC16" s="2" t="s">
        <v>36</v>
      </c>
      <c r="AD16" s="4" t="s">
        <v>113</v>
      </c>
      <c r="AE16" s="9">
        <v>0.108418338385597</v>
      </c>
    </row>
    <row r="17" spans="1:31" ht="29" x14ac:dyDescent="0.35">
      <c r="A17" s="2" t="s">
        <v>284</v>
      </c>
      <c r="B17" s="2" t="s">
        <v>50</v>
      </c>
      <c r="C17" s="2" t="s">
        <v>51</v>
      </c>
      <c r="D17" s="2">
        <v>808</v>
      </c>
      <c r="E17" s="2" t="s">
        <v>27</v>
      </c>
      <c r="F17" s="2" t="s">
        <v>51</v>
      </c>
      <c r="G17" s="2" t="s">
        <v>157</v>
      </c>
      <c r="H17" s="3" t="s">
        <v>29</v>
      </c>
      <c r="I17" s="3" t="s">
        <v>30</v>
      </c>
      <c r="J17" s="3">
        <v>12345</v>
      </c>
      <c r="K17" s="2">
        <v>4</v>
      </c>
      <c r="L17" s="2" t="s">
        <v>73</v>
      </c>
      <c r="M17" s="2"/>
      <c r="N17" s="2"/>
      <c r="O17" s="2"/>
      <c r="P17" s="2"/>
      <c r="Q17" s="2"/>
      <c r="R17" s="2"/>
      <c r="S17" s="2"/>
      <c r="T17" s="2"/>
      <c r="U17" s="2"/>
      <c r="V17" s="2"/>
      <c r="W17" s="2" t="s">
        <v>48</v>
      </c>
      <c r="X17" s="2" t="s">
        <v>274</v>
      </c>
      <c r="Y17" s="2" t="s">
        <v>264</v>
      </c>
      <c r="Z17" s="2" t="s">
        <v>34</v>
      </c>
      <c r="AA17" s="2">
        <v>1</v>
      </c>
      <c r="AB17" s="2" t="s">
        <v>35</v>
      </c>
      <c r="AC17" s="2" t="s">
        <v>36</v>
      </c>
      <c r="AD17" s="4" t="s">
        <v>113</v>
      </c>
      <c r="AE17" s="9">
        <v>0.26509605229986</v>
      </c>
    </row>
    <row r="18" spans="1:31" ht="29" x14ac:dyDescent="0.35">
      <c r="A18" s="2" t="s">
        <v>282</v>
      </c>
      <c r="B18" s="2" t="s">
        <v>52</v>
      </c>
      <c r="C18" s="2" t="s">
        <v>53</v>
      </c>
      <c r="D18" s="2">
        <v>793</v>
      </c>
      <c r="E18" s="2" t="s">
        <v>38</v>
      </c>
      <c r="F18" s="2" t="s">
        <v>53</v>
      </c>
      <c r="G18" s="2" t="s">
        <v>158</v>
      </c>
      <c r="H18" s="3" t="s">
        <v>29</v>
      </c>
      <c r="I18" s="3" t="s">
        <v>30</v>
      </c>
      <c r="J18" s="3">
        <v>12345</v>
      </c>
      <c r="K18" s="2">
        <v>5</v>
      </c>
      <c r="L18" s="2" t="s">
        <v>74</v>
      </c>
      <c r="M18" s="2"/>
      <c r="N18" s="2"/>
      <c r="O18" s="2"/>
      <c r="P18" s="2"/>
      <c r="Q18" s="2"/>
      <c r="R18" s="2"/>
      <c r="S18" s="2"/>
      <c r="T18" s="2"/>
      <c r="U18" s="2"/>
      <c r="V18" s="2"/>
      <c r="W18" s="2" t="s">
        <v>48</v>
      </c>
      <c r="X18" s="2" t="s">
        <v>274</v>
      </c>
      <c r="Y18" s="2" t="s">
        <v>264</v>
      </c>
      <c r="Z18" s="2" t="s">
        <v>44</v>
      </c>
      <c r="AA18" s="2">
        <v>1</v>
      </c>
      <c r="AB18" s="2" t="s">
        <v>35</v>
      </c>
      <c r="AC18" s="2" t="s">
        <v>36</v>
      </c>
      <c r="AD18" s="4" t="s">
        <v>112</v>
      </c>
      <c r="AE18" s="9">
        <v>0.39350927522268808</v>
      </c>
    </row>
    <row r="19" spans="1:31" ht="29" x14ac:dyDescent="0.35">
      <c r="A19" s="2" t="s">
        <v>286</v>
      </c>
      <c r="B19" s="2" t="s">
        <v>55</v>
      </c>
      <c r="C19" s="2" t="s">
        <v>56</v>
      </c>
      <c r="D19" s="2">
        <v>786</v>
      </c>
      <c r="E19" s="2" t="s">
        <v>27</v>
      </c>
      <c r="F19" s="2" t="s">
        <v>56</v>
      </c>
      <c r="G19" s="2" t="s">
        <v>159</v>
      </c>
      <c r="H19" s="3" t="s">
        <v>29</v>
      </c>
      <c r="I19" s="3" t="s">
        <v>30</v>
      </c>
      <c r="J19" s="3">
        <v>12345</v>
      </c>
      <c r="K19" s="2">
        <v>2</v>
      </c>
      <c r="L19" s="2" t="s">
        <v>83</v>
      </c>
      <c r="M19" s="2"/>
      <c r="N19" s="2"/>
      <c r="O19" s="2"/>
      <c r="P19" s="2"/>
      <c r="Q19" s="2"/>
      <c r="R19" s="2"/>
      <c r="S19" s="2"/>
      <c r="T19" s="2"/>
      <c r="U19" s="2"/>
      <c r="V19" s="2"/>
      <c r="W19" s="2" t="s">
        <v>48</v>
      </c>
      <c r="X19" s="2" t="s">
        <v>274</v>
      </c>
      <c r="Y19" s="2" t="s">
        <v>264</v>
      </c>
      <c r="Z19" s="2" t="s">
        <v>34</v>
      </c>
      <c r="AA19" s="2">
        <v>1</v>
      </c>
      <c r="AB19" s="2" t="s">
        <v>35</v>
      </c>
      <c r="AC19" s="2" t="s">
        <v>36</v>
      </c>
      <c r="AD19" s="4" t="s">
        <v>115</v>
      </c>
      <c r="AE19" s="9">
        <v>0.32636805645726374</v>
      </c>
    </row>
    <row r="20" spans="1:31" ht="29" x14ac:dyDescent="0.35">
      <c r="A20" s="2" t="s">
        <v>281</v>
      </c>
      <c r="B20" s="2" t="s">
        <v>60</v>
      </c>
      <c r="C20" s="2" t="s">
        <v>61</v>
      </c>
      <c r="D20" s="2">
        <v>327</v>
      </c>
      <c r="E20" s="2" t="s">
        <v>38</v>
      </c>
      <c r="F20" s="2" t="s">
        <v>61</v>
      </c>
      <c r="G20" s="2" t="s">
        <v>160</v>
      </c>
      <c r="H20" s="3" t="s">
        <v>29</v>
      </c>
      <c r="I20" s="3" t="s">
        <v>30</v>
      </c>
      <c r="J20" s="3">
        <v>12345</v>
      </c>
      <c r="K20" s="2">
        <v>2</v>
      </c>
      <c r="L20" s="2" t="s">
        <v>76</v>
      </c>
      <c r="M20" s="2"/>
      <c r="N20" s="2"/>
      <c r="O20" s="2"/>
      <c r="P20" s="2"/>
      <c r="Q20" s="2"/>
      <c r="R20" s="2"/>
      <c r="S20" s="2"/>
      <c r="T20" s="2"/>
      <c r="U20" s="2"/>
      <c r="V20" s="2"/>
      <c r="W20" s="2" t="s">
        <v>48</v>
      </c>
      <c r="X20" s="2" t="s">
        <v>274</v>
      </c>
      <c r="Y20" s="2" t="s">
        <v>264</v>
      </c>
      <c r="Z20" s="2" t="s">
        <v>44</v>
      </c>
      <c r="AA20" s="2">
        <v>1</v>
      </c>
      <c r="AB20" s="2" t="s">
        <v>35</v>
      </c>
      <c r="AC20" s="2" t="s">
        <v>36</v>
      </c>
      <c r="AD20" s="4" t="s">
        <v>102</v>
      </c>
      <c r="AE20" s="9">
        <v>0.47634414823133497</v>
      </c>
    </row>
    <row r="21" spans="1:31" ht="29" x14ac:dyDescent="0.35">
      <c r="A21" s="2" t="s">
        <v>283</v>
      </c>
      <c r="B21" s="2" t="s">
        <v>27</v>
      </c>
      <c r="C21" s="2" t="s">
        <v>37</v>
      </c>
      <c r="D21" s="2">
        <v>970</v>
      </c>
      <c r="E21" s="2" t="s">
        <v>27</v>
      </c>
      <c r="F21" s="2" t="s">
        <v>37</v>
      </c>
      <c r="G21" s="2" t="s">
        <v>161</v>
      </c>
      <c r="H21" s="3" t="s">
        <v>29</v>
      </c>
      <c r="I21" s="3" t="s">
        <v>30</v>
      </c>
      <c r="J21" s="3">
        <v>12345</v>
      </c>
      <c r="K21" s="2">
        <v>5</v>
      </c>
      <c r="L21" s="2" t="s">
        <v>84</v>
      </c>
      <c r="M21" s="2"/>
      <c r="N21" s="2"/>
      <c r="O21" s="2"/>
      <c r="P21" s="2"/>
      <c r="Q21" s="2"/>
      <c r="R21" s="2"/>
      <c r="S21" s="2"/>
      <c r="T21" s="2"/>
      <c r="U21" s="2"/>
      <c r="V21" s="2"/>
      <c r="W21" s="2" t="s">
        <v>48</v>
      </c>
      <c r="X21" s="2" t="s">
        <v>274</v>
      </c>
      <c r="Y21" s="2" t="s">
        <v>264</v>
      </c>
      <c r="Z21" s="2" t="s">
        <v>34</v>
      </c>
      <c r="AA21" s="2">
        <v>1</v>
      </c>
      <c r="AB21" s="2" t="s">
        <v>35</v>
      </c>
      <c r="AC21" s="2" t="s">
        <v>36</v>
      </c>
      <c r="AD21" s="4" t="s">
        <v>111</v>
      </c>
      <c r="AE21" s="9">
        <v>0.92070492827005734</v>
      </c>
    </row>
    <row r="22" spans="1:31" ht="29" x14ac:dyDescent="0.35">
      <c r="A22" s="2" t="s">
        <v>285</v>
      </c>
      <c r="B22" s="2" t="s">
        <v>64</v>
      </c>
      <c r="C22" s="2" t="s">
        <v>65</v>
      </c>
      <c r="D22" s="2">
        <v>92</v>
      </c>
      <c r="E22" s="2" t="s">
        <v>38</v>
      </c>
      <c r="F22" s="2" t="s">
        <v>65</v>
      </c>
      <c r="G22" s="2" t="s">
        <v>162</v>
      </c>
      <c r="H22" s="3" t="s">
        <v>29</v>
      </c>
      <c r="I22" s="3" t="s">
        <v>30</v>
      </c>
      <c r="J22" s="3">
        <v>12345</v>
      </c>
      <c r="K22" s="2">
        <v>1</v>
      </c>
      <c r="L22" s="2" t="s">
        <v>39</v>
      </c>
      <c r="M22" s="2"/>
      <c r="N22" s="2"/>
      <c r="O22" s="2"/>
      <c r="P22" s="2"/>
      <c r="Q22" s="2"/>
      <c r="R22" s="2"/>
      <c r="S22" s="2"/>
      <c r="T22" s="2"/>
      <c r="U22" s="2"/>
      <c r="V22" s="2"/>
      <c r="W22" s="2" t="s">
        <v>48</v>
      </c>
      <c r="X22" s="2" t="s">
        <v>274</v>
      </c>
      <c r="Y22" s="2" t="s">
        <v>264</v>
      </c>
      <c r="Z22" s="2" t="s">
        <v>44</v>
      </c>
      <c r="AA22" s="2">
        <v>1</v>
      </c>
      <c r="AB22" s="2" t="s">
        <v>35</v>
      </c>
      <c r="AC22" s="2" t="s">
        <v>36</v>
      </c>
      <c r="AD22" s="4" t="s">
        <v>123</v>
      </c>
      <c r="AE22" s="9">
        <v>0.83750353088359808</v>
      </c>
    </row>
    <row r="23" spans="1:31" ht="29" x14ac:dyDescent="0.35">
      <c r="A23" s="2" t="s">
        <v>283</v>
      </c>
      <c r="B23" s="2" t="s">
        <v>27</v>
      </c>
      <c r="C23" s="2" t="s">
        <v>37</v>
      </c>
      <c r="D23" s="2">
        <v>839</v>
      </c>
      <c r="E23" s="2" t="s">
        <v>27</v>
      </c>
      <c r="F23" s="2" t="s">
        <v>37</v>
      </c>
      <c r="G23" s="2" t="s">
        <v>163</v>
      </c>
      <c r="H23" s="3" t="s">
        <v>29</v>
      </c>
      <c r="I23" s="3" t="s">
        <v>30</v>
      </c>
      <c r="J23" s="3">
        <v>12345</v>
      </c>
      <c r="K23" s="2">
        <v>2</v>
      </c>
      <c r="L23" s="2" t="s">
        <v>54</v>
      </c>
      <c r="M23" s="2"/>
      <c r="N23" s="2"/>
      <c r="O23" s="2"/>
      <c r="P23" s="2"/>
      <c r="Q23" s="2"/>
      <c r="R23" s="2"/>
      <c r="S23" s="2"/>
      <c r="T23" s="2"/>
      <c r="U23" s="2"/>
      <c r="V23" s="2"/>
      <c r="W23" s="2" t="s">
        <v>48</v>
      </c>
      <c r="X23" s="2" t="s">
        <v>274</v>
      </c>
      <c r="Y23" s="2" t="s">
        <v>264</v>
      </c>
      <c r="Z23" s="2" t="s">
        <v>34</v>
      </c>
      <c r="AA23" s="2">
        <v>1</v>
      </c>
      <c r="AB23" s="2" t="s">
        <v>35</v>
      </c>
      <c r="AC23" s="2" t="s">
        <v>36</v>
      </c>
      <c r="AD23" s="4" t="s">
        <v>123</v>
      </c>
      <c r="AE23" s="9">
        <v>0.4922507131981374</v>
      </c>
    </row>
    <row r="24" spans="1:31" ht="29" x14ac:dyDescent="0.35">
      <c r="A24" s="2" t="s">
        <v>280</v>
      </c>
      <c r="B24" s="2" t="s">
        <v>45</v>
      </c>
      <c r="C24" s="2" t="s">
        <v>46</v>
      </c>
      <c r="D24" s="2">
        <v>319</v>
      </c>
      <c r="E24" s="2" t="s">
        <v>38</v>
      </c>
      <c r="F24" s="2" t="s">
        <v>46</v>
      </c>
      <c r="G24" s="2" t="s">
        <v>164</v>
      </c>
      <c r="H24" s="3" t="s">
        <v>29</v>
      </c>
      <c r="I24" s="3" t="s">
        <v>30</v>
      </c>
      <c r="J24" s="3">
        <v>12345</v>
      </c>
      <c r="K24" s="2">
        <v>9</v>
      </c>
      <c r="L24" s="2" t="s">
        <v>58</v>
      </c>
      <c r="M24" s="2"/>
      <c r="N24" s="2"/>
      <c r="O24" s="2"/>
      <c r="P24" s="2"/>
      <c r="Q24" s="2"/>
      <c r="R24" s="2"/>
      <c r="S24" s="2"/>
      <c r="T24" s="2"/>
      <c r="U24" s="2"/>
      <c r="V24" s="2"/>
      <c r="W24" s="2" t="s">
        <v>48</v>
      </c>
      <c r="X24" s="2" t="s">
        <v>274</v>
      </c>
      <c r="Y24" s="2" t="s">
        <v>264</v>
      </c>
      <c r="Z24" s="2" t="s">
        <v>44</v>
      </c>
      <c r="AA24" s="2">
        <v>1</v>
      </c>
      <c r="AB24" s="2" t="s">
        <v>35</v>
      </c>
      <c r="AC24" s="2" t="s">
        <v>36</v>
      </c>
      <c r="AD24" s="4" t="s">
        <v>108</v>
      </c>
      <c r="AE24" s="9">
        <v>0.37958981282774018</v>
      </c>
    </row>
    <row r="25" spans="1:31" ht="29" x14ac:dyDescent="0.35">
      <c r="A25" s="2" t="s">
        <v>284</v>
      </c>
      <c r="B25" s="2" t="s">
        <v>50</v>
      </c>
      <c r="C25" s="2" t="s">
        <v>51</v>
      </c>
      <c r="D25" s="2">
        <v>857</v>
      </c>
      <c r="E25" s="2" t="s">
        <v>27</v>
      </c>
      <c r="F25" s="2" t="s">
        <v>51</v>
      </c>
      <c r="G25" s="2" t="s">
        <v>165</v>
      </c>
      <c r="H25" s="3" t="s">
        <v>29</v>
      </c>
      <c r="I25" s="3" t="s">
        <v>30</v>
      </c>
      <c r="J25" s="3">
        <v>12345</v>
      </c>
      <c r="K25" s="2">
        <v>4</v>
      </c>
      <c r="L25" s="2" t="s">
        <v>58</v>
      </c>
      <c r="M25" s="2"/>
      <c r="N25" s="2"/>
      <c r="O25" s="2"/>
      <c r="P25" s="2"/>
      <c r="Q25" s="2"/>
      <c r="R25" s="2"/>
      <c r="S25" s="2"/>
      <c r="T25" s="2"/>
      <c r="U25" s="2"/>
      <c r="V25" s="2"/>
      <c r="W25" s="2" t="s">
        <v>48</v>
      </c>
      <c r="X25" s="2" t="s">
        <v>274</v>
      </c>
      <c r="Y25" s="2" t="s">
        <v>264</v>
      </c>
      <c r="Z25" s="2" t="s">
        <v>34</v>
      </c>
      <c r="AA25" s="2">
        <v>1</v>
      </c>
      <c r="AB25" s="2" t="s">
        <v>35</v>
      </c>
      <c r="AC25" s="2" t="s">
        <v>36</v>
      </c>
      <c r="AD25" s="4" t="s">
        <v>102</v>
      </c>
      <c r="AE25" s="9">
        <v>0.13793321546833004</v>
      </c>
    </row>
    <row r="26" spans="1:31" ht="29" x14ac:dyDescent="0.35">
      <c r="A26" s="2" t="s">
        <v>286</v>
      </c>
      <c r="B26" s="2" t="s">
        <v>55</v>
      </c>
      <c r="C26" s="2" t="s">
        <v>56</v>
      </c>
      <c r="D26" s="2">
        <v>317</v>
      </c>
      <c r="E26" s="2" t="s">
        <v>27</v>
      </c>
      <c r="F26" s="2" t="s">
        <v>56</v>
      </c>
      <c r="G26" s="2" t="s">
        <v>166</v>
      </c>
      <c r="H26" s="3" t="s">
        <v>29</v>
      </c>
      <c r="I26" s="3" t="s">
        <v>30</v>
      </c>
      <c r="J26" s="3">
        <v>12345</v>
      </c>
      <c r="K26" s="2">
        <v>2</v>
      </c>
      <c r="L26" s="2" t="s">
        <v>66</v>
      </c>
      <c r="M26" s="2"/>
      <c r="N26" s="2"/>
      <c r="O26" s="2"/>
      <c r="P26" s="2"/>
      <c r="Q26" s="2"/>
      <c r="R26" s="2"/>
      <c r="S26" s="2"/>
      <c r="T26" s="2"/>
      <c r="U26" s="2"/>
      <c r="V26" s="2"/>
      <c r="W26" s="2" t="s">
        <v>48</v>
      </c>
      <c r="X26" s="2" t="s">
        <v>274</v>
      </c>
      <c r="Y26" s="2" t="s">
        <v>264</v>
      </c>
      <c r="Z26" s="2" t="s">
        <v>34</v>
      </c>
      <c r="AA26" s="2">
        <v>1</v>
      </c>
      <c r="AB26" s="2" t="s">
        <v>35</v>
      </c>
      <c r="AC26" s="2" t="s">
        <v>36</v>
      </c>
      <c r="AD26" s="4" t="s">
        <v>102</v>
      </c>
      <c r="AE26" s="9">
        <v>6.4568275025211119E-2</v>
      </c>
    </row>
    <row r="27" spans="1:31" ht="29" x14ac:dyDescent="0.35">
      <c r="A27" s="2" t="s">
        <v>281</v>
      </c>
      <c r="B27" s="2" t="s">
        <v>60</v>
      </c>
      <c r="C27" s="2" t="s">
        <v>61</v>
      </c>
      <c r="D27" s="2">
        <v>493</v>
      </c>
      <c r="E27" s="2" t="s">
        <v>38</v>
      </c>
      <c r="F27" s="2" t="s">
        <v>61</v>
      </c>
      <c r="G27" s="2" t="s">
        <v>167</v>
      </c>
      <c r="H27" s="3" t="s">
        <v>29</v>
      </c>
      <c r="I27" s="3" t="s">
        <v>30</v>
      </c>
      <c r="J27" s="3">
        <v>12345</v>
      </c>
      <c r="K27" s="2">
        <v>8</v>
      </c>
      <c r="L27" s="2" t="s">
        <v>70</v>
      </c>
      <c r="M27" s="2"/>
      <c r="N27" s="2"/>
      <c r="O27" s="2"/>
      <c r="P27" s="2"/>
      <c r="Q27" s="2"/>
      <c r="R27" s="2"/>
      <c r="S27" s="2"/>
      <c r="T27" s="2"/>
      <c r="U27" s="2"/>
      <c r="V27" s="2"/>
      <c r="W27" s="2" t="s">
        <v>48</v>
      </c>
      <c r="X27" s="2" t="s">
        <v>274</v>
      </c>
      <c r="Y27" s="2" t="s">
        <v>264</v>
      </c>
      <c r="Z27" s="2" t="s">
        <v>44</v>
      </c>
      <c r="AA27" s="2">
        <v>1</v>
      </c>
      <c r="AB27" s="2" t="s">
        <v>35</v>
      </c>
      <c r="AC27" s="2" t="s">
        <v>36</v>
      </c>
      <c r="AD27" s="4" t="s">
        <v>124</v>
      </c>
      <c r="AE27" s="9">
        <v>0.80364960761570159</v>
      </c>
    </row>
    <row r="28" spans="1:31" ht="29" x14ac:dyDescent="0.35">
      <c r="A28" s="2" t="s">
        <v>283</v>
      </c>
      <c r="B28" s="2" t="s">
        <v>27</v>
      </c>
      <c r="C28" s="2" t="s">
        <v>37</v>
      </c>
      <c r="D28" s="2">
        <v>548</v>
      </c>
      <c r="E28" s="2" t="s">
        <v>27</v>
      </c>
      <c r="F28" s="2" t="s">
        <v>37</v>
      </c>
      <c r="G28" s="2" t="s">
        <v>168</v>
      </c>
      <c r="H28" s="3" t="s">
        <v>29</v>
      </c>
      <c r="I28" s="3" t="s">
        <v>30</v>
      </c>
      <c r="J28" s="3">
        <v>12345</v>
      </c>
      <c r="K28" s="2">
        <v>5</v>
      </c>
      <c r="L28" s="2" t="s">
        <v>85</v>
      </c>
      <c r="M28" s="2"/>
      <c r="N28" s="2"/>
      <c r="O28" s="2"/>
      <c r="P28" s="2"/>
      <c r="Q28" s="2"/>
      <c r="R28" s="2"/>
      <c r="S28" s="2"/>
      <c r="T28" s="2"/>
      <c r="U28" s="2"/>
      <c r="V28" s="2"/>
      <c r="W28" s="2" t="s">
        <v>48</v>
      </c>
      <c r="X28" s="2" t="s">
        <v>274</v>
      </c>
      <c r="Y28" s="2" t="s">
        <v>264</v>
      </c>
      <c r="Z28" s="2" t="s">
        <v>34</v>
      </c>
      <c r="AA28" s="2">
        <v>1</v>
      </c>
      <c r="AB28" s="2" t="s">
        <v>35</v>
      </c>
      <c r="AC28" s="2" t="s">
        <v>36</v>
      </c>
      <c r="AD28" s="4" t="s">
        <v>125</v>
      </c>
      <c r="AE28" s="9">
        <v>0.17893539465236818</v>
      </c>
    </row>
    <row r="29" spans="1:31" ht="29" x14ac:dyDescent="0.35">
      <c r="A29" s="2" t="s">
        <v>285</v>
      </c>
      <c r="B29" s="2" t="s">
        <v>64</v>
      </c>
      <c r="C29" s="2" t="s">
        <v>65</v>
      </c>
      <c r="D29" s="2">
        <v>209</v>
      </c>
      <c r="E29" s="2" t="s">
        <v>38</v>
      </c>
      <c r="F29" s="2" t="s">
        <v>65</v>
      </c>
      <c r="G29" s="2" t="s">
        <v>169</v>
      </c>
      <c r="H29" s="3" t="s">
        <v>29</v>
      </c>
      <c r="I29" s="3" t="s">
        <v>30</v>
      </c>
      <c r="J29" s="3">
        <v>12345</v>
      </c>
      <c r="K29" s="2">
        <v>5</v>
      </c>
      <c r="L29" s="2" t="s">
        <v>72</v>
      </c>
      <c r="M29" s="2"/>
      <c r="N29" s="2"/>
      <c r="O29" s="2"/>
      <c r="P29" s="2"/>
      <c r="Q29" s="2"/>
      <c r="R29" s="2"/>
      <c r="S29" s="2"/>
      <c r="T29" s="2"/>
      <c r="U29" s="2"/>
      <c r="V29" s="2"/>
      <c r="W29" s="2" t="s">
        <v>48</v>
      </c>
      <c r="X29" s="2" t="s">
        <v>274</v>
      </c>
      <c r="Y29" s="2" t="s">
        <v>264</v>
      </c>
      <c r="Z29" s="2" t="s">
        <v>44</v>
      </c>
      <c r="AA29" s="2">
        <v>1</v>
      </c>
      <c r="AB29" s="2" t="s">
        <v>35</v>
      </c>
      <c r="AC29" s="2" t="s">
        <v>36</v>
      </c>
      <c r="AD29" s="4" t="s">
        <v>105</v>
      </c>
      <c r="AE29" s="9">
        <v>5.8793377904412747E-2</v>
      </c>
    </row>
    <row r="30" spans="1:31" ht="29" x14ac:dyDescent="0.35">
      <c r="A30" s="2" t="s">
        <v>287</v>
      </c>
      <c r="B30" s="2" t="s">
        <v>68</v>
      </c>
      <c r="C30" s="2" t="s">
        <v>69</v>
      </c>
      <c r="D30" s="2">
        <v>252</v>
      </c>
      <c r="E30" s="2" t="s">
        <v>27</v>
      </c>
      <c r="F30" s="2" t="s">
        <v>69</v>
      </c>
      <c r="G30" s="2" t="s">
        <v>170</v>
      </c>
      <c r="H30" s="3" t="s">
        <v>29</v>
      </c>
      <c r="I30" s="3" t="s">
        <v>30</v>
      </c>
      <c r="J30" s="3">
        <v>12345</v>
      </c>
      <c r="K30" s="2">
        <v>11</v>
      </c>
      <c r="L30" s="2" t="s">
        <v>73</v>
      </c>
      <c r="M30" s="2"/>
      <c r="N30" s="2"/>
      <c r="O30" s="2"/>
      <c r="P30" s="2"/>
      <c r="Q30" s="2"/>
      <c r="R30" s="2"/>
      <c r="S30" s="2"/>
      <c r="T30" s="2"/>
      <c r="U30" s="2"/>
      <c r="V30" s="2"/>
      <c r="W30" s="2" t="s">
        <v>48</v>
      </c>
      <c r="X30" s="2" t="s">
        <v>274</v>
      </c>
      <c r="Y30" s="2" t="s">
        <v>264</v>
      </c>
      <c r="Z30" s="2" t="s">
        <v>34</v>
      </c>
      <c r="AA30" s="2">
        <v>1</v>
      </c>
      <c r="AB30" s="2" t="s">
        <v>35</v>
      </c>
      <c r="AC30" s="2" t="s">
        <v>36</v>
      </c>
      <c r="AD30" s="4" t="s">
        <v>126</v>
      </c>
      <c r="AE30" s="9">
        <v>0.98431889245176751</v>
      </c>
    </row>
    <row r="31" spans="1:31" ht="29" x14ac:dyDescent="0.35">
      <c r="A31" s="2" t="s">
        <v>280</v>
      </c>
      <c r="B31" s="2" t="s">
        <v>45</v>
      </c>
      <c r="C31" s="2" t="s">
        <v>46</v>
      </c>
      <c r="D31" s="2">
        <v>444</v>
      </c>
      <c r="E31" s="2" t="s">
        <v>27</v>
      </c>
      <c r="F31" s="2" t="s">
        <v>46</v>
      </c>
      <c r="G31" s="2" t="s">
        <v>171</v>
      </c>
      <c r="H31" s="3" t="s">
        <v>29</v>
      </c>
      <c r="I31" s="3" t="s">
        <v>30</v>
      </c>
      <c r="J31" s="3">
        <v>12345</v>
      </c>
      <c r="K31" s="2">
        <v>12</v>
      </c>
      <c r="L31" s="2" t="s">
        <v>91</v>
      </c>
      <c r="M31" s="2"/>
      <c r="N31" s="2"/>
      <c r="O31" s="2"/>
      <c r="P31" s="2"/>
      <c r="Q31" s="2"/>
      <c r="R31" s="2"/>
      <c r="S31" s="2"/>
      <c r="T31" s="2"/>
      <c r="U31" s="2"/>
      <c r="V31" s="2"/>
      <c r="W31" s="2" t="s">
        <v>92</v>
      </c>
      <c r="X31" s="2" t="s">
        <v>273</v>
      </c>
      <c r="Y31" s="2" t="s">
        <v>265</v>
      </c>
      <c r="Z31" s="2" t="s">
        <v>34</v>
      </c>
      <c r="AA31" s="2">
        <v>1</v>
      </c>
      <c r="AB31" s="2" t="s">
        <v>35</v>
      </c>
      <c r="AC31" s="2" t="s">
        <v>36</v>
      </c>
      <c r="AD31" s="4" t="s">
        <v>127</v>
      </c>
      <c r="AE31" s="9">
        <v>0.52176131090612266</v>
      </c>
    </row>
    <row r="32" spans="1:31" ht="29" x14ac:dyDescent="0.35">
      <c r="A32" s="2" t="s">
        <v>284</v>
      </c>
      <c r="B32" s="2" t="s">
        <v>50</v>
      </c>
      <c r="C32" s="2" t="s">
        <v>51</v>
      </c>
      <c r="D32" s="2">
        <v>398</v>
      </c>
      <c r="E32" s="2" t="s">
        <v>38</v>
      </c>
      <c r="F32" s="2" t="s">
        <v>51</v>
      </c>
      <c r="G32" s="2" t="s">
        <v>172</v>
      </c>
      <c r="H32" s="3" t="s">
        <v>29</v>
      </c>
      <c r="I32" s="3" t="s">
        <v>30</v>
      </c>
      <c r="J32" s="3">
        <v>12345</v>
      </c>
      <c r="K32" s="2">
        <v>10</v>
      </c>
      <c r="L32" s="2" t="s">
        <v>76</v>
      </c>
      <c r="M32" s="2"/>
      <c r="N32" s="2"/>
      <c r="O32" s="2"/>
      <c r="P32" s="2"/>
      <c r="Q32" s="2"/>
      <c r="R32" s="2"/>
      <c r="S32" s="2"/>
      <c r="T32" s="2"/>
      <c r="U32" s="2"/>
      <c r="V32" s="2"/>
      <c r="W32" s="2" t="s">
        <v>92</v>
      </c>
      <c r="X32" s="2" t="s">
        <v>273</v>
      </c>
      <c r="Y32" s="2" t="s">
        <v>265</v>
      </c>
      <c r="Z32" s="2" t="s">
        <v>44</v>
      </c>
      <c r="AA32" s="2">
        <v>1</v>
      </c>
      <c r="AB32" s="2" t="s">
        <v>35</v>
      </c>
      <c r="AC32" s="2" t="s">
        <v>36</v>
      </c>
      <c r="AD32" s="4" t="s">
        <v>128</v>
      </c>
      <c r="AE32" s="9">
        <v>0.86599742791966483</v>
      </c>
    </row>
    <row r="33" spans="1:31" ht="29" x14ac:dyDescent="0.35">
      <c r="A33" s="2" t="s">
        <v>286</v>
      </c>
      <c r="B33" s="2" t="s">
        <v>55</v>
      </c>
      <c r="C33" s="2" t="s">
        <v>56</v>
      </c>
      <c r="D33" s="2">
        <v>983</v>
      </c>
      <c r="E33" s="2" t="s">
        <v>38</v>
      </c>
      <c r="F33" s="2" t="s">
        <v>56</v>
      </c>
      <c r="G33" s="2" t="s">
        <v>173</v>
      </c>
      <c r="H33" s="3" t="s">
        <v>29</v>
      </c>
      <c r="I33" s="3" t="s">
        <v>30</v>
      </c>
      <c r="J33" s="3">
        <v>12345</v>
      </c>
      <c r="K33" s="2">
        <v>4</v>
      </c>
      <c r="L33" s="2" t="s">
        <v>39</v>
      </c>
      <c r="M33" s="2"/>
      <c r="N33" s="2"/>
      <c r="O33" s="2"/>
      <c r="P33" s="2"/>
      <c r="Q33" s="2"/>
      <c r="R33" s="2"/>
      <c r="S33" s="2"/>
      <c r="T33" s="2"/>
      <c r="U33" s="2"/>
      <c r="V33" s="2"/>
      <c r="W33" s="2" t="s">
        <v>92</v>
      </c>
      <c r="X33" s="2" t="s">
        <v>273</v>
      </c>
      <c r="Y33" s="2" t="s">
        <v>265</v>
      </c>
      <c r="Z33" s="2" t="s">
        <v>44</v>
      </c>
      <c r="AA33" s="2">
        <v>1</v>
      </c>
      <c r="AB33" s="2" t="s">
        <v>35</v>
      </c>
      <c r="AC33" s="2" t="s">
        <v>36</v>
      </c>
      <c r="AD33" s="4" t="s">
        <v>123</v>
      </c>
      <c r="AE33" s="9">
        <v>0.32771388821203595</v>
      </c>
    </row>
    <row r="34" spans="1:31" ht="29" x14ac:dyDescent="0.35">
      <c r="A34" s="2" t="s">
        <v>281</v>
      </c>
      <c r="B34" s="2" t="s">
        <v>60</v>
      </c>
      <c r="C34" s="2" t="s">
        <v>61</v>
      </c>
      <c r="D34" s="2">
        <v>404</v>
      </c>
      <c r="E34" s="2" t="s">
        <v>27</v>
      </c>
      <c r="F34" s="2" t="s">
        <v>61</v>
      </c>
      <c r="G34" s="2" t="s">
        <v>174</v>
      </c>
      <c r="H34" s="3" t="s">
        <v>29</v>
      </c>
      <c r="I34" s="3" t="s">
        <v>30</v>
      </c>
      <c r="J34" s="3">
        <v>12345</v>
      </c>
      <c r="K34" s="2">
        <v>12</v>
      </c>
      <c r="L34" s="2" t="s">
        <v>47</v>
      </c>
      <c r="M34" s="2"/>
      <c r="N34" s="2"/>
      <c r="O34" s="2"/>
      <c r="P34" s="2"/>
      <c r="Q34" s="2"/>
      <c r="R34" s="2"/>
      <c r="S34" s="2"/>
      <c r="T34" s="2"/>
      <c r="U34" s="2"/>
      <c r="V34" s="2"/>
      <c r="W34" s="2" t="s">
        <v>92</v>
      </c>
      <c r="X34" s="2" t="s">
        <v>273</v>
      </c>
      <c r="Y34" s="2" t="s">
        <v>265</v>
      </c>
      <c r="Z34" s="2" t="s">
        <v>34</v>
      </c>
      <c r="AA34" s="2">
        <v>1</v>
      </c>
      <c r="AB34" s="2" t="s">
        <v>35</v>
      </c>
      <c r="AC34" s="2" t="s">
        <v>36</v>
      </c>
      <c r="AD34" s="4" t="s">
        <v>115</v>
      </c>
      <c r="AE34" s="9">
        <v>0.18098220505501406</v>
      </c>
    </row>
    <row r="35" spans="1:31" ht="29" x14ac:dyDescent="0.35">
      <c r="A35" s="2" t="s">
        <v>283</v>
      </c>
      <c r="B35" s="2" t="s">
        <v>27</v>
      </c>
      <c r="C35" s="2" t="s">
        <v>37</v>
      </c>
      <c r="D35" s="2">
        <v>783</v>
      </c>
      <c r="E35" s="2" t="s">
        <v>38</v>
      </c>
      <c r="F35" s="2" t="s">
        <v>37</v>
      </c>
      <c r="G35" s="2" t="s">
        <v>175</v>
      </c>
      <c r="H35" s="3" t="s">
        <v>29</v>
      </c>
      <c r="I35" s="3" t="s">
        <v>30</v>
      </c>
      <c r="J35" s="3">
        <v>12345</v>
      </c>
      <c r="K35" s="2">
        <v>9</v>
      </c>
      <c r="L35" s="2" t="s">
        <v>47</v>
      </c>
      <c r="M35" s="2"/>
      <c r="N35" s="2"/>
      <c r="O35" s="2"/>
      <c r="P35" s="2"/>
      <c r="Q35" s="2"/>
      <c r="R35" s="2"/>
      <c r="S35" s="2"/>
      <c r="T35" s="2"/>
      <c r="U35" s="2"/>
      <c r="V35" s="2"/>
      <c r="W35" s="2" t="s">
        <v>92</v>
      </c>
      <c r="X35" s="2" t="s">
        <v>273</v>
      </c>
      <c r="Y35" s="2" t="s">
        <v>265</v>
      </c>
      <c r="Z35" s="2" t="s">
        <v>44</v>
      </c>
      <c r="AA35" s="2">
        <v>1</v>
      </c>
      <c r="AB35" s="2" t="s">
        <v>35</v>
      </c>
      <c r="AC35" s="2" t="s">
        <v>36</v>
      </c>
      <c r="AD35" s="4" t="s">
        <v>104</v>
      </c>
      <c r="AE35" s="9">
        <v>0.72696535159771458</v>
      </c>
    </row>
    <row r="36" spans="1:31" ht="29" x14ac:dyDescent="0.35">
      <c r="A36" s="2" t="s">
        <v>285</v>
      </c>
      <c r="B36" s="2" t="s">
        <v>64</v>
      </c>
      <c r="C36" s="2" t="s">
        <v>65</v>
      </c>
      <c r="D36" s="2">
        <v>743</v>
      </c>
      <c r="E36" s="2" t="s">
        <v>27</v>
      </c>
      <c r="F36" s="2" t="s">
        <v>65</v>
      </c>
      <c r="G36" s="2" t="s">
        <v>176</v>
      </c>
      <c r="H36" s="3" t="s">
        <v>29</v>
      </c>
      <c r="I36" s="3" t="s">
        <v>30</v>
      </c>
      <c r="J36" s="3">
        <v>12345</v>
      </c>
      <c r="K36" s="2">
        <v>9</v>
      </c>
      <c r="L36" s="2" t="s">
        <v>54</v>
      </c>
      <c r="M36" s="2"/>
      <c r="N36" s="2"/>
      <c r="O36" s="2"/>
      <c r="P36" s="2"/>
      <c r="Q36" s="2"/>
      <c r="R36" s="2"/>
      <c r="S36" s="2"/>
      <c r="T36" s="2"/>
      <c r="U36" s="2"/>
      <c r="V36" s="2"/>
      <c r="W36" s="2" t="s">
        <v>48</v>
      </c>
      <c r="X36" s="2" t="s">
        <v>274</v>
      </c>
      <c r="Y36" s="2" t="s">
        <v>264</v>
      </c>
      <c r="Z36" s="2" t="s">
        <v>34</v>
      </c>
      <c r="AA36" s="2">
        <v>1</v>
      </c>
      <c r="AB36" s="2" t="s">
        <v>35</v>
      </c>
      <c r="AC36" s="2" t="s">
        <v>36</v>
      </c>
      <c r="AD36" s="4" t="s">
        <v>121</v>
      </c>
      <c r="AE36" s="9">
        <v>0.3259152423090893</v>
      </c>
    </row>
    <row r="37" spans="1:31" ht="29" x14ac:dyDescent="0.35">
      <c r="A37" s="2" t="s">
        <v>287</v>
      </c>
      <c r="B37" s="2" t="s">
        <v>68</v>
      </c>
      <c r="C37" s="2" t="s">
        <v>69</v>
      </c>
      <c r="D37" s="2">
        <v>119</v>
      </c>
      <c r="E37" s="2" t="s">
        <v>38</v>
      </c>
      <c r="F37" s="2" t="s">
        <v>69</v>
      </c>
      <c r="G37" s="2" t="s">
        <v>177</v>
      </c>
      <c r="H37" s="3" t="s">
        <v>29</v>
      </c>
      <c r="I37" s="3" t="s">
        <v>30</v>
      </c>
      <c r="J37" s="3">
        <v>12345</v>
      </c>
      <c r="K37" s="2">
        <v>11</v>
      </c>
      <c r="L37" s="2" t="s">
        <v>58</v>
      </c>
      <c r="M37" s="2"/>
      <c r="N37" s="2"/>
      <c r="O37" s="2"/>
      <c r="P37" s="2"/>
      <c r="Q37" s="2"/>
      <c r="R37" s="2"/>
      <c r="S37" s="2"/>
      <c r="T37" s="2"/>
      <c r="U37" s="2"/>
      <c r="V37" s="2"/>
      <c r="W37" s="2" t="s">
        <v>48</v>
      </c>
      <c r="X37" s="2" t="s">
        <v>274</v>
      </c>
      <c r="Y37" s="2" t="s">
        <v>264</v>
      </c>
      <c r="Z37" s="2" t="s">
        <v>44</v>
      </c>
      <c r="AA37" s="2">
        <v>1</v>
      </c>
      <c r="AB37" s="2" t="s">
        <v>35</v>
      </c>
      <c r="AC37" s="2" t="s">
        <v>36</v>
      </c>
      <c r="AD37" s="4" t="s">
        <v>112</v>
      </c>
      <c r="AE37" s="9">
        <v>4.7675223420187929E-2</v>
      </c>
    </row>
    <row r="38" spans="1:31" ht="29" x14ac:dyDescent="0.35">
      <c r="A38" s="2" t="s">
        <v>279</v>
      </c>
      <c r="B38" s="2" t="s">
        <v>25</v>
      </c>
      <c r="C38" s="2" t="s">
        <v>26</v>
      </c>
      <c r="D38" s="2">
        <v>601</v>
      </c>
      <c r="E38" s="2" t="s">
        <v>27</v>
      </c>
      <c r="F38" s="2" t="s">
        <v>26</v>
      </c>
      <c r="G38" s="2" t="s">
        <v>178</v>
      </c>
      <c r="H38" s="3" t="s">
        <v>29</v>
      </c>
      <c r="I38" s="3" t="s">
        <v>30</v>
      </c>
      <c r="J38" s="3">
        <v>12345</v>
      </c>
      <c r="K38" s="2">
        <v>7</v>
      </c>
      <c r="L38" s="2" t="s">
        <v>58</v>
      </c>
      <c r="M38" s="2"/>
      <c r="N38" s="2"/>
      <c r="O38" s="2"/>
      <c r="P38" s="2"/>
      <c r="Q38" s="2"/>
      <c r="R38" s="2"/>
      <c r="S38" s="2"/>
      <c r="T38" s="2"/>
      <c r="U38" s="2"/>
      <c r="V38" s="2"/>
      <c r="W38" s="2" t="s">
        <v>48</v>
      </c>
      <c r="X38" s="2" t="s">
        <v>274</v>
      </c>
      <c r="Y38" s="2" t="s">
        <v>264</v>
      </c>
      <c r="Z38" s="2" t="s">
        <v>34</v>
      </c>
      <c r="AA38" s="2">
        <v>1</v>
      </c>
      <c r="AB38" s="2" t="s">
        <v>35</v>
      </c>
      <c r="AC38" s="2" t="s">
        <v>36</v>
      </c>
      <c r="AD38" s="4" t="s">
        <v>124</v>
      </c>
      <c r="AE38" s="9">
        <v>8.7972913966904986E-4</v>
      </c>
    </row>
    <row r="39" spans="1:31" ht="29" x14ac:dyDescent="0.35">
      <c r="A39" s="2" t="s">
        <v>283</v>
      </c>
      <c r="B39" s="2" t="s">
        <v>27</v>
      </c>
      <c r="C39" s="2" t="s">
        <v>37</v>
      </c>
      <c r="D39" s="2">
        <v>93</v>
      </c>
      <c r="E39" s="2" t="s">
        <v>38</v>
      </c>
      <c r="F39" s="2" t="s">
        <v>37</v>
      </c>
      <c r="G39" s="2" t="s">
        <v>179</v>
      </c>
      <c r="H39" s="3" t="s">
        <v>29</v>
      </c>
      <c r="I39" s="3" t="s">
        <v>30</v>
      </c>
      <c r="J39" s="3">
        <v>12345</v>
      </c>
      <c r="K39" s="2">
        <v>5</v>
      </c>
      <c r="L39" s="2" t="s">
        <v>62</v>
      </c>
      <c r="M39" s="2"/>
      <c r="N39" s="2"/>
      <c r="O39" s="2"/>
      <c r="P39" s="2"/>
      <c r="Q39" s="2"/>
      <c r="R39" s="2"/>
      <c r="S39" s="2"/>
      <c r="T39" s="2"/>
      <c r="U39" s="2"/>
      <c r="V39" s="2"/>
      <c r="W39" s="2" t="s">
        <v>48</v>
      </c>
      <c r="X39" s="2" t="s">
        <v>274</v>
      </c>
      <c r="Y39" s="2" t="s">
        <v>264</v>
      </c>
      <c r="Z39" s="2" t="s">
        <v>44</v>
      </c>
      <c r="AA39" s="2">
        <v>1</v>
      </c>
      <c r="AB39" s="2" t="s">
        <v>35</v>
      </c>
      <c r="AC39" s="2" t="s">
        <v>36</v>
      </c>
      <c r="AD39" s="4" t="s">
        <v>129</v>
      </c>
      <c r="AE39" s="9">
        <v>0.81821333249047756</v>
      </c>
    </row>
    <row r="40" spans="1:31" ht="29" x14ac:dyDescent="0.35">
      <c r="A40" s="2" t="s">
        <v>280</v>
      </c>
      <c r="B40" s="2" t="s">
        <v>45</v>
      </c>
      <c r="C40" s="2" t="s">
        <v>46</v>
      </c>
      <c r="D40" s="2">
        <v>568</v>
      </c>
      <c r="E40" s="2" t="s">
        <v>27</v>
      </c>
      <c r="F40" s="2" t="s">
        <v>46</v>
      </c>
      <c r="G40" s="2" t="s">
        <v>180</v>
      </c>
      <c r="H40" s="3" t="s">
        <v>29</v>
      </c>
      <c r="I40" s="3" t="s">
        <v>30</v>
      </c>
      <c r="J40" s="3">
        <v>12345</v>
      </c>
      <c r="K40" s="2">
        <v>8</v>
      </c>
      <c r="L40" s="2" t="s">
        <v>66</v>
      </c>
      <c r="M40" s="2"/>
      <c r="N40" s="2"/>
      <c r="O40" s="2"/>
      <c r="P40" s="2"/>
      <c r="Q40" s="2"/>
      <c r="R40" s="2"/>
      <c r="S40" s="2"/>
      <c r="T40" s="2"/>
      <c r="U40" s="2"/>
      <c r="V40" s="2"/>
      <c r="W40" s="2" t="s">
        <v>48</v>
      </c>
      <c r="X40" s="2" t="s">
        <v>274</v>
      </c>
      <c r="Y40" s="2" t="s">
        <v>264</v>
      </c>
      <c r="Z40" s="2" t="s">
        <v>34</v>
      </c>
      <c r="AA40" s="2">
        <v>1</v>
      </c>
      <c r="AB40" s="2" t="s">
        <v>35</v>
      </c>
      <c r="AC40" s="2" t="s">
        <v>36</v>
      </c>
      <c r="AD40" s="4" t="s">
        <v>121</v>
      </c>
      <c r="AE40" s="9">
        <v>0.72352267700280837</v>
      </c>
    </row>
    <row r="41" spans="1:31" ht="29" x14ac:dyDescent="0.35">
      <c r="A41" s="2" t="s">
        <v>284</v>
      </c>
      <c r="B41" s="2" t="s">
        <v>50</v>
      </c>
      <c r="C41" s="2" t="s">
        <v>51</v>
      </c>
      <c r="D41" s="2">
        <v>568</v>
      </c>
      <c r="E41" s="2" t="s">
        <v>38</v>
      </c>
      <c r="F41" s="2" t="s">
        <v>51</v>
      </c>
      <c r="G41" s="2" t="s">
        <v>181</v>
      </c>
      <c r="H41" s="3" t="s">
        <v>29</v>
      </c>
      <c r="I41" s="3" t="s">
        <v>30</v>
      </c>
      <c r="J41" s="3">
        <v>12345</v>
      </c>
      <c r="K41" s="2">
        <v>10</v>
      </c>
      <c r="L41" s="2" t="s">
        <v>70</v>
      </c>
      <c r="M41" s="2"/>
      <c r="N41" s="2"/>
      <c r="O41" s="2"/>
      <c r="P41" s="2"/>
      <c r="Q41" s="2"/>
      <c r="R41" s="2"/>
      <c r="S41" s="2"/>
      <c r="T41" s="2"/>
      <c r="U41" s="2"/>
      <c r="V41" s="2"/>
      <c r="W41" s="2" t="s">
        <v>48</v>
      </c>
      <c r="X41" s="2" t="s">
        <v>274</v>
      </c>
      <c r="Y41" s="2" t="s">
        <v>264</v>
      </c>
      <c r="Z41" s="2" t="s">
        <v>44</v>
      </c>
      <c r="AA41" s="2">
        <v>1</v>
      </c>
      <c r="AB41" s="2" t="s">
        <v>35</v>
      </c>
      <c r="AC41" s="2" t="s">
        <v>36</v>
      </c>
      <c r="AD41" s="4" t="s">
        <v>127</v>
      </c>
      <c r="AE41" s="9">
        <v>0.43280740950056285</v>
      </c>
    </row>
    <row r="42" spans="1:31" ht="29" x14ac:dyDescent="0.35">
      <c r="A42" s="2" t="s">
        <v>285</v>
      </c>
      <c r="B42" s="2" t="s">
        <v>64</v>
      </c>
      <c r="C42" s="2" t="s">
        <v>65</v>
      </c>
      <c r="D42" s="2">
        <v>991</v>
      </c>
      <c r="E42" s="2" t="s">
        <v>27</v>
      </c>
      <c r="F42" s="2" t="s">
        <v>65</v>
      </c>
      <c r="G42" s="2" t="s">
        <v>182</v>
      </c>
      <c r="H42" s="3" t="s">
        <v>29</v>
      </c>
      <c r="I42" s="3" t="s">
        <v>30</v>
      </c>
      <c r="J42" s="3">
        <v>12345</v>
      </c>
      <c r="K42" s="2">
        <v>1</v>
      </c>
      <c r="L42" s="2" t="s">
        <v>94</v>
      </c>
      <c r="M42" s="2"/>
      <c r="N42" s="2"/>
      <c r="O42" s="2"/>
      <c r="P42" s="2"/>
      <c r="Q42" s="2"/>
      <c r="R42" s="2"/>
      <c r="S42" s="2"/>
      <c r="T42" s="2"/>
      <c r="U42" s="2"/>
      <c r="V42" s="2"/>
      <c r="W42" s="2" t="s">
        <v>48</v>
      </c>
      <c r="X42" s="2" t="s">
        <v>274</v>
      </c>
      <c r="Y42" s="2" t="s">
        <v>264</v>
      </c>
      <c r="Z42" s="2" t="s">
        <v>34</v>
      </c>
      <c r="AA42" s="2">
        <v>1</v>
      </c>
      <c r="AB42" s="2" t="s">
        <v>35</v>
      </c>
      <c r="AC42" s="2" t="s">
        <v>36</v>
      </c>
      <c r="AD42" s="4" t="s">
        <v>119</v>
      </c>
      <c r="AE42" s="9">
        <v>0.4614271748384241</v>
      </c>
    </row>
    <row r="43" spans="1:31" ht="29" x14ac:dyDescent="0.35">
      <c r="A43" s="2" t="s">
        <v>283</v>
      </c>
      <c r="B43" s="2" t="s">
        <v>27</v>
      </c>
      <c r="C43" s="2" t="s">
        <v>37</v>
      </c>
      <c r="D43" s="2">
        <v>43</v>
      </c>
      <c r="E43" s="2" t="s">
        <v>27</v>
      </c>
      <c r="F43" s="2" t="s">
        <v>37</v>
      </c>
      <c r="G43" s="2" t="s">
        <v>183</v>
      </c>
      <c r="H43" s="3" t="s">
        <v>29</v>
      </c>
      <c r="I43" s="3" t="s">
        <v>30</v>
      </c>
      <c r="J43" s="3">
        <v>12345</v>
      </c>
      <c r="K43" s="2">
        <v>2</v>
      </c>
      <c r="L43" s="2" t="s">
        <v>73</v>
      </c>
      <c r="M43" s="2"/>
      <c r="N43" s="2"/>
      <c r="O43" s="2"/>
      <c r="P43" s="2"/>
      <c r="Q43" s="2"/>
      <c r="R43" s="2"/>
      <c r="S43" s="2"/>
      <c r="T43" s="2"/>
      <c r="U43" s="2"/>
      <c r="V43" s="2"/>
      <c r="W43" s="2" t="s">
        <v>48</v>
      </c>
      <c r="X43" s="2" t="s">
        <v>274</v>
      </c>
      <c r="Y43" s="2" t="s">
        <v>264</v>
      </c>
      <c r="Z43" s="2" t="s">
        <v>34</v>
      </c>
      <c r="AA43" s="2">
        <v>1</v>
      </c>
      <c r="AB43" s="2" t="s">
        <v>35</v>
      </c>
      <c r="AC43" s="2" t="s">
        <v>36</v>
      </c>
      <c r="AD43" s="4" t="s">
        <v>107</v>
      </c>
      <c r="AE43" s="9">
        <v>0.29346240532621148</v>
      </c>
    </row>
    <row r="44" spans="1:31" ht="29" x14ac:dyDescent="0.35">
      <c r="A44" s="2" t="s">
        <v>280</v>
      </c>
      <c r="B44" s="2" t="s">
        <v>45</v>
      </c>
      <c r="C44" s="2" t="s">
        <v>46</v>
      </c>
      <c r="D44" s="2">
        <v>485</v>
      </c>
      <c r="E44" s="2" t="s">
        <v>38</v>
      </c>
      <c r="F44" s="2" t="s">
        <v>46</v>
      </c>
      <c r="G44" s="2" t="s">
        <v>184</v>
      </c>
      <c r="H44" s="3" t="s">
        <v>29</v>
      </c>
      <c r="I44" s="3" t="s">
        <v>30</v>
      </c>
      <c r="J44" s="3">
        <v>12345</v>
      </c>
      <c r="K44" s="2">
        <v>10</v>
      </c>
      <c r="L44" s="2" t="s">
        <v>74</v>
      </c>
      <c r="M44" s="2"/>
      <c r="N44" s="2"/>
      <c r="O44" s="2"/>
      <c r="P44" s="2"/>
      <c r="Q44" s="2"/>
      <c r="R44" s="2"/>
      <c r="S44" s="2"/>
      <c r="T44" s="2"/>
      <c r="U44" s="2"/>
      <c r="V44" s="2"/>
      <c r="W44" s="2" t="s">
        <v>48</v>
      </c>
      <c r="X44" s="2" t="s">
        <v>274</v>
      </c>
      <c r="Y44" s="2" t="s">
        <v>264</v>
      </c>
      <c r="Z44" s="2" t="s">
        <v>44</v>
      </c>
      <c r="AA44" s="2">
        <v>1</v>
      </c>
      <c r="AB44" s="2" t="s">
        <v>35</v>
      </c>
      <c r="AC44" s="2" t="s">
        <v>36</v>
      </c>
      <c r="AD44" s="4" t="s">
        <v>123</v>
      </c>
      <c r="AE44" s="9">
        <v>6.5665364574546525E-2</v>
      </c>
    </row>
    <row r="45" spans="1:31" ht="29" x14ac:dyDescent="0.35">
      <c r="A45" s="2" t="s">
        <v>284</v>
      </c>
      <c r="B45" s="2" t="s">
        <v>50</v>
      </c>
      <c r="C45" s="2" t="s">
        <v>51</v>
      </c>
      <c r="D45" s="2">
        <v>24</v>
      </c>
      <c r="E45" s="2" t="s">
        <v>27</v>
      </c>
      <c r="F45" s="2" t="s">
        <v>51</v>
      </c>
      <c r="G45" s="2" t="s">
        <v>185</v>
      </c>
      <c r="H45" s="3" t="s">
        <v>29</v>
      </c>
      <c r="I45" s="3" t="s">
        <v>30</v>
      </c>
      <c r="J45" s="3">
        <v>12345</v>
      </c>
      <c r="K45" s="2">
        <v>11</v>
      </c>
      <c r="L45" s="2" t="s">
        <v>95</v>
      </c>
      <c r="M45" s="2"/>
      <c r="N45" s="2"/>
      <c r="O45" s="2"/>
      <c r="P45" s="2"/>
      <c r="Q45" s="2"/>
      <c r="R45" s="2"/>
      <c r="S45" s="2"/>
      <c r="T45" s="2"/>
      <c r="U45" s="2"/>
      <c r="V45" s="2"/>
      <c r="W45" s="2" t="s">
        <v>48</v>
      </c>
      <c r="X45" s="2" t="s">
        <v>274</v>
      </c>
      <c r="Y45" s="2" t="s">
        <v>264</v>
      </c>
      <c r="Z45" s="2" t="s">
        <v>34</v>
      </c>
      <c r="AA45" s="2">
        <v>1</v>
      </c>
      <c r="AB45" s="2" t="s">
        <v>35</v>
      </c>
      <c r="AC45" s="2" t="s">
        <v>36</v>
      </c>
      <c r="AD45" s="4" t="s">
        <v>130</v>
      </c>
      <c r="AE45" s="9">
        <v>0.94441466265172191</v>
      </c>
    </row>
    <row r="46" spans="1:31" ht="29" x14ac:dyDescent="0.35">
      <c r="A46" s="2" t="s">
        <v>282</v>
      </c>
      <c r="B46" s="2" t="s">
        <v>52</v>
      </c>
      <c r="C46" s="2" t="s">
        <v>53</v>
      </c>
      <c r="D46" s="2">
        <v>348</v>
      </c>
      <c r="E46" s="2" t="s">
        <v>38</v>
      </c>
      <c r="F46" s="2" t="s">
        <v>53</v>
      </c>
      <c r="G46" s="2" t="s">
        <v>186</v>
      </c>
      <c r="H46" s="3" t="s">
        <v>29</v>
      </c>
      <c r="I46" s="3" t="s">
        <v>30</v>
      </c>
      <c r="J46" s="3">
        <v>12345</v>
      </c>
      <c r="K46" s="2">
        <v>2</v>
      </c>
      <c r="L46" s="2" t="s">
        <v>76</v>
      </c>
      <c r="M46" s="2"/>
      <c r="N46" s="2"/>
      <c r="O46" s="2"/>
      <c r="P46" s="2"/>
      <c r="Q46" s="2"/>
      <c r="R46" s="2"/>
      <c r="S46" s="2"/>
      <c r="T46" s="2"/>
      <c r="U46" s="2"/>
      <c r="V46" s="2"/>
      <c r="W46" s="2" t="s">
        <v>48</v>
      </c>
      <c r="X46" s="2" t="s">
        <v>274</v>
      </c>
      <c r="Y46" s="2" t="s">
        <v>264</v>
      </c>
      <c r="Z46" s="2" t="s">
        <v>44</v>
      </c>
      <c r="AA46" s="2">
        <v>1</v>
      </c>
      <c r="AB46" s="2" t="s">
        <v>35</v>
      </c>
      <c r="AC46" s="2" t="s">
        <v>36</v>
      </c>
      <c r="AD46" s="4" t="s">
        <v>116</v>
      </c>
      <c r="AE46" s="9">
        <v>0.88587733046035666</v>
      </c>
    </row>
    <row r="47" spans="1:31" ht="29" x14ac:dyDescent="0.35">
      <c r="A47" s="2" t="s">
        <v>286</v>
      </c>
      <c r="B47" s="2" t="s">
        <v>55</v>
      </c>
      <c r="C47" s="2" t="s">
        <v>56</v>
      </c>
      <c r="D47" s="2">
        <v>442</v>
      </c>
      <c r="E47" s="2" t="s">
        <v>27</v>
      </c>
      <c r="F47" s="2" t="s">
        <v>56</v>
      </c>
      <c r="G47" s="2" t="s">
        <v>187</v>
      </c>
      <c r="H47" s="3" t="s">
        <v>29</v>
      </c>
      <c r="I47" s="3" t="s">
        <v>30</v>
      </c>
      <c r="J47" s="3">
        <v>12345</v>
      </c>
      <c r="K47" s="2">
        <v>4</v>
      </c>
      <c r="L47" s="2" t="s">
        <v>96</v>
      </c>
      <c r="M47" s="2"/>
      <c r="N47" s="2"/>
      <c r="O47" s="2"/>
      <c r="P47" s="2"/>
      <c r="Q47" s="2"/>
      <c r="R47" s="2"/>
      <c r="S47" s="2"/>
      <c r="T47" s="2"/>
      <c r="U47" s="2"/>
      <c r="V47" s="2"/>
      <c r="W47" s="2" t="s">
        <v>48</v>
      </c>
      <c r="X47" s="2" t="s">
        <v>274</v>
      </c>
      <c r="Y47" s="2" t="s">
        <v>264</v>
      </c>
      <c r="Z47" s="2" t="s">
        <v>34</v>
      </c>
      <c r="AA47" s="2">
        <v>1</v>
      </c>
      <c r="AB47" s="2" t="s">
        <v>35</v>
      </c>
      <c r="AC47" s="2" t="s">
        <v>36</v>
      </c>
      <c r="AD47" s="4" t="s">
        <v>109</v>
      </c>
      <c r="AE47" s="9">
        <v>0.47985651743971824</v>
      </c>
    </row>
    <row r="48" spans="1:31" ht="29" x14ac:dyDescent="0.35">
      <c r="A48" s="2" t="s">
        <v>283</v>
      </c>
      <c r="B48" s="2" t="s">
        <v>27</v>
      </c>
      <c r="C48" s="2" t="s">
        <v>37</v>
      </c>
      <c r="D48" s="2">
        <v>224</v>
      </c>
      <c r="E48" s="2" t="s">
        <v>27</v>
      </c>
      <c r="F48" s="2" t="s">
        <v>37</v>
      </c>
      <c r="G48" s="2" t="s">
        <v>188</v>
      </c>
      <c r="H48" s="3" t="s">
        <v>29</v>
      </c>
      <c r="I48" s="3" t="s">
        <v>30</v>
      </c>
      <c r="J48" s="3">
        <v>12345</v>
      </c>
      <c r="K48" s="2">
        <v>2</v>
      </c>
      <c r="L48" s="2" t="s">
        <v>47</v>
      </c>
      <c r="M48" s="2"/>
      <c r="N48" s="2"/>
      <c r="O48" s="2"/>
      <c r="P48" s="2"/>
      <c r="Q48" s="2"/>
      <c r="R48" s="2"/>
      <c r="S48" s="2"/>
      <c r="T48" s="2"/>
      <c r="U48" s="2"/>
      <c r="V48" s="2"/>
      <c r="W48" s="2" t="s">
        <v>48</v>
      </c>
      <c r="X48" s="2" t="s">
        <v>274</v>
      </c>
      <c r="Y48" s="2" t="s">
        <v>264</v>
      </c>
      <c r="Z48" s="2" t="s">
        <v>34</v>
      </c>
      <c r="AA48" s="2">
        <v>1</v>
      </c>
      <c r="AB48" s="2" t="s">
        <v>35</v>
      </c>
      <c r="AC48" s="2" t="s">
        <v>36</v>
      </c>
      <c r="AD48" s="4" t="s">
        <v>103</v>
      </c>
      <c r="AE48" s="9">
        <v>0.77776898427032981</v>
      </c>
    </row>
    <row r="49" spans="1:31" ht="29" x14ac:dyDescent="0.35">
      <c r="A49" s="2" t="s">
        <v>285</v>
      </c>
      <c r="B49" s="2" t="s">
        <v>64</v>
      </c>
      <c r="C49" s="2" t="s">
        <v>65</v>
      </c>
      <c r="D49" s="2">
        <v>847</v>
      </c>
      <c r="E49" s="2" t="s">
        <v>38</v>
      </c>
      <c r="F49" s="2" t="s">
        <v>65</v>
      </c>
      <c r="G49" s="2" t="s">
        <v>189</v>
      </c>
      <c r="H49" s="3" t="s">
        <v>29</v>
      </c>
      <c r="I49" s="3" t="s">
        <v>30</v>
      </c>
      <c r="J49" s="3">
        <v>12345</v>
      </c>
      <c r="K49" s="2">
        <v>12</v>
      </c>
      <c r="L49" s="2" t="s">
        <v>47</v>
      </c>
      <c r="M49" s="2"/>
      <c r="N49" s="2"/>
      <c r="O49" s="2"/>
      <c r="P49" s="2"/>
      <c r="Q49" s="2"/>
      <c r="R49" s="2"/>
      <c r="S49" s="2"/>
      <c r="T49" s="2"/>
      <c r="U49" s="2"/>
      <c r="V49" s="2"/>
      <c r="W49" s="2" t="s">
        <v>48</v>
      </c>
      <c r="X49" s="2" t="s">
        <v>274</v>
      </c>
      <c r="Y49" s="2" t="s">
        <v>264</v>
      </c>
      <c r="Z49" s="2" t="s">
        <v>44</v>
      </c>
      <c r="AA49" s="2">
        <v>1</v>
      </c>
      <c r="AB49" s="2" t="s">
        <v>35</v>
      </c>
      <c r="AC49" s="2" t="s">
        <v>36</v>
      </c>
      <c r="AD49" s="4" t="s">
        <v>124</v>
      </c>
      <c r="AE49" s="9">
        <v>0.73453652667644775</v>
      </c>
    </row>
    <row r="50" spans="1:31" ht="29" x14ac:dyDescent="0.35">
      <c r="A50" s="2" t="s">
        <v>287</v>
      </c>
      <c r="B50" s="2" t="s">
        <v>68</v>
      </c>
      <c r="C50" s="2" t="s">
        <v>69</v>
      </c>
      <c r="D50" s="2">
        <v>690</v>
      </c>
      <c r="E50" s="2" t="s">
        <v>27</v>
      </c>
      <c r="F50" s="2" t="s">
        <v>69</v>
      </c>
      <c r="G50" s="2" t="s">
        <v>190</v>
      </c>
      <c r="H50" s="3" t="s">
        <v>29</v>
      </c>
      <c r="I50" s="3" t="s">
        <v>30</v>
      </c>
      <c r="J50" s="3">
        <v>12345</v>
      </c>
      <c r="K50" s="2">
        <v>10</v>
      </c>
      <c r="L50" s="2" t="s">
        <v>54</v>
      </c>
      <c r="M50" s="2"/>
      <c r="N50" s="2"/>
      <c r="O50" s="2"/>
      <c r="P50" s="2"/>
      <c r="Q50" s="2"/>
      <c r="R50" s="2"/>
      <c r="S50" s="2"/>
      <c r="T50" s="2"/>
      <c r="U50" s="2"/>
      <c r="V50" s="2"/>
      <c r="W50" s="2" t="s">
        <v>48</v>
      </c>
      <c r="X50" s="2" t="s">
        <v>274</v>
      </c>
      <c r="Y50" s="2" t="s">
        <v>264</v>
      </c>
      <c r="Z50" s="2" t="s">
        <v>34</v>
      </c>
      <c r="AA50" s="2">
        <v>1</v>
      </c>
      <c r="AB50" s="2" t="s">
        <v>35</v>
      </c>
      <c r="AC50" s="2" t="s">
        <v>36</v>
      </c>
      <c r="AD50" s="4" t="s">
        <v>102</v>
      </c>
      <c r="AE50" s="9">
        <v>0.12196322130688775</v>
      </c>
    </row>
    <row r="51" spans="1:31" ht="29" x14ac:dyDescent="0.35">
      <c r="A51" s="2" t="s">
        <v>279</v>
      </c>
      <c r="B51" s="2" t="s">
        <v>25</v>
      </c>
      <c r="C51" s="2" t="s">
        <v>26</v>
      </c>
      <c r="D51" s="2">
        <v>865</v>
      </c>
      <c r="E51" s="2" t="s">
        <v>38</v>
      </c>
      <c r="F51" s="2" t="s">
        <v>26</v>
      </c>
      <c r="G51" s="2" t="s">
        <v>191</v>
      </c>
      <c r="H51" s="3" t="s">
        <v>29</v>
      </c>
      <c r="I51" s="3" t="s">
        <v>30</v>
      </c>
      <c r="J51" s="3">
        <v>12345</v>
      </c>
      <c r="K51" s="2">
        <v>5</v>
      </c>
      <c r="L51" s="2" t="s">
        <v>58</v>
      </c>
      <c r="M51" s="2"/>
      <c r="N51" s="2"/>
      <c r="O51" s="2"/>
      <c r="P51" s="2"/>
      <c r="Q51" s="2"/>
      <c r="R51" s="2"/>
      <c r="S51" s="2"/>
      <c r="T51" s="2"/>
      <c r="U51" s="2"/>
      <c r="V51" s="2"/>
      <c r="W51" s="2" t="s">
        <v>48</v>
      </c>
      <c r="X51" s="2" t="s">
        <v>274</v>
      </c>
      <c r="Y51" s="2" t="s">
        <v>264</v>
      </c>
      <c r="Z51" s="2" t="s">
        <v>44</v>
      </c>
      <c r="AA51" s="2">
        <v>1</v>
      </c>
      <c r="AB51" s="2" t="s">
        <v>35</v>
      </c>
      <c r="AC51" s="2" t="s">
        <v>36</v>
      </c>
      <c r="AD51" s="4" t="s">
        <v>127</v>
      </c>
      <c r="AE51" s="9">
        <v>0.52662321934536371</v>
      </c>
    </row>
    <row r="52" spans="1:31" ht="29" x14ac:dyDescent="0.35">
      <c r="A52" s="2" t="s">
        <v>283</v>
      </c>
      <c r="B52" s="2" t="s">
        <v>27</v>
      </c>
      <c r="C52" s="2" t="s">
        <v>37</v>
      </c>
      <c r="D52" s="2">
        <v>649</v>
      </c>
      <c r="E52" s="2" t="s">
        <v>27</v>
      </c>
      <c r="F52" s="2" t="s">
        <v>37</v>
      </c>
      <c r="G52" s="2" t="s">
        <v>192</v>
      </c>
      <c r="H52" s="3" t="s">
        <v>29</v>
      </c>
      <c r="I52" s="3" t="s">
        <v>30</v>
      </c>
      <c r="J52" s="3">
        <v>12345</v>
      </c>
      <c r="K52" s="2">
        <v>11</v>
      </c>
      <c r="L52" s="2" t="s">
        <v>58</v>
      </c>
      <c r="M52" s="2"/>
      <c r="N52" s="2"/>
      <c r="O52" s="2"/>
      <c r="P52" s="2"/>
      <c r="Q52" s="2"/>
      <c r="R52" s="2"/>
      <c r="S52" s="2"/>
      <c r="T52" s="2"/>
      <c r="U52" s="2"/>
      <c r="V52" s="2"/>
      <c r="W52" s="2" t="s">
        <v>48</v>
      </c>
      <c r="X52" s="2" t="s">
        <v>274</v>
      </c>
      <c r="Y52" s="2" t="s">
        <v>264</v>
      </c>
      <c r="Z52" s="2" t="s">
        <v>34</v>
      </c>
      <c r="AA52" s="2">
        <v>1</v>
      </c>
      <c r="AB52" s="2" t="s">
        <v>35</v>
      </c>
      <c r="AC52" s="2" t="s">
        <v>36</v>
      </c>
      <c r="AD52" s="4" t="s">
        <v>108</v>
      </c>
      <c r="AE52" s="9">
        <v>2.0488351210464995E-2</v>
      </c>
    </row>
    <row r="53" spans="1:31" ht="29" x14ac:dyDescent="0.35">
      <c r="A53" s="2" t="s">
        <v>284</v>
      </c>
      <c r="B53" s="2" t="s">
        <v>50</v>
      </c>
      <c r="C53" s="2" t="s">
        <v>51</v>
      </c>
      <c r="D53" s="2">
        <v>371</v>
      </c>
      <c r="E53" s="2" t="s">
        <v>27</v>
      </c>
      <c r="F53" s="2" t="s">
        <v>51</v>
      </c>
      <c r="G53" s="2" t="s">
        <v>193</v>
      </c>
      <c r="H53" s="3" t="s">
        <v>29</v>
      </c>
      <c r="I53" s="3" t="s">
        <v>30</v>
      </c>
      <c r="J53" s="3">
        <v>12345</v>
      </c>
      <c r="K53" s="2">
        <v>5</v>
      </c>
      <c r="L53" s="2" t="s">
        <v>66</v>
      </c>
      <c r="M53" s="2"/>
      <c r="N53" s="2"/>
      <c r="O53" s="2"/>
      <c r="P53" s="2"/>
      <c r="Q53" s="2"/>
      <c r="R53" s="2"/>
      <c r="S53" s="2"/>
      <c r="T53" s="2"/>
      <c r="U53" s="2"/>
      <c r="V53" s="2"/>
      <c r="W53" s="2" t="s">
        <v>92</v>
      </c>
      <c r="X53" s="2" t="s">
        <v>273</v>
      </c>
      <c r="Y53" s="2" t="s">
        <v>265</v>
      </c>
      <c r="Z53" s="2" t="s">
        <v>34</v>
      </c>
      <c r="AA53" s="2">
        <v>1</v>
      </c>
      <c r="AB53" s="2" t="s">
        <v>35</v>
      </c>
      <c r="AC53" s="2" t="s">
        <v>36</v>
      </c>
      <c r="AD53" s="4" t="s">
        <v>113</v>
      </c>
      <c r="AE53" s="9">
        <v>0.89840820064810456</v>
      </c>
    </row>
    <row r="54" spans="1:31" ht="29" x14ac:dyDescent="0.35">
      <c r="A54" s="2" t="s">
        <v>282</v>
      </c>
      <c r="B54" s="2" t="s">
        <v>52</v>
      </c>
      <c r="C54" s="2" t="s">
        <v>53</v>
      </c>
      <c r="D54" s="2">
        <v>564</v>
      </c>
      <c r="E54" s="2" t="s">
        <v>38</v>
      </c>
      <c r="F54" s="2" t="s">
        <v>53</v>
      </c>
      <c r="G54" s="2" t="s">
        <v>194</v>
      </c>
      <c r="H54" s="3" t="s">
        <v>29</v>
      </c>
      <c r="I54" s="3" t="s">
        <v>30</v>
      </c>
      <c r="J54" s="3">
        <v>12345</v>
      </c>
      <c r="K54" s="2">
        <v>5</v>
      </c>
      <c r="L54" s="2" t="s">
        <v>70</v>
      </c>
      <c r="M54" s="2"/>
      <c r="N54" s="2"/>
      <c r="O54" s="2"/>
      <c r="P54" s="2"/>
      <c r="Q54" s="2"/>
      <c r="R54" s="2"/>
      <c r="S54" s="2"/>
      <c r="T54" s="2"/>
      <c r="U54" s="2"/>
      <c r="V54" s="2"/>
      <c r="W54" s="2" t="s">
        <v>92</v>
      </c>
      <c r="X54" s="2" t="s">
        <v>273</v>
      </c>
      <c r="Y54" s="2" t="s">
        <v>266</v>
      </c>
      <c r="Z54" s="2" t="s">
        <v>44</v>
      </c>
      <c r="AA54" s="2">
        <v>1</v>
      </c>
      <c r="AB54" s="2" t="s">
        <v>35</v>
      </c>
      <c r="AC54" s="2" t="s">
        <v>36</v>
      </c>
      <c r="AD54" s="4" t="s">
        <v>119</v>
      </c>
      <c r="AE54" s="9">
        <v>9.1358049413039266E-2</v>
      </c>
    </row>
    <row r="55" spans="1:31" ht="29" x14ac:dyDescent="0.35">
      <c r="A55" s="2" t="s">
        <v>286</v>
      </c>
      <c r="B55" s="2" t="s">
        <v>55</v>
      </c>
      <c r="C55" s="2" t="s">
        <v>56</v>
      </c>
      <c r="D55" s="2">
        <v>284</v>
      </c>
      <c r="E55" s="2" t="s">
        <v>27</v>
      </c>
      <c r="F55" s="2" t="s">
        <v>56</v>
      </c>
      <c r="G55" s="2" t="s">
        <v>195</v>
      </c>
      <c r="H55" s="3" t="s">
        <v>29</v>
      </c>
      <c r="I55" s="3" t="s">
        <v>30</v>
      </c>
      <c r="J55" s="3">
        <v>12345</v>
      </c>
      <c r="K55" s="2">
        <v>10</v>
      </c>
      <c r="L55" s="2" t="s">
        <v>98</v>
      </c>
      <c r="M55" s="2"/>
      <c r="N55" s="2"/>
      <c r="O55" s="2"/>
      <c r="P55" s="2"/>
      <c r="Q55" s="2"/>
      <c r="R55" s="2"/>
      <c r="S55" s="2"/>
      <c r="T55" s="2"/>
      <c r="U55" s="2"/>
      <c r="V55" s="2"/>
      <c r="W55" s="2" t="s">
        <v>92</v>
      </c>
      <c r="X55" s="2" t="s">
        <v>273</v>
      </c>
      <c r="Y55" s="2" t="s">
        <v>266</v>
      </c>
      <c r="Z55" s="2" t="s">
        <v>34</v>
      </c>
      <c r="AA55" s="2">
        <v>1</v>
      </c>
      <c r="AB55" s="2" t="s">
        <v>35</v>
      </c>
      <c r="AC55" s="2" t="s">
        <v>36</v>
      </c>
      <c r="AD55" s="4" t="s">
        <v>117</v>
      </c>
      <c r="AE55" s="9">
        <v>0.75423963848715558</v>
      </c>
    </row>
    <row r="56" spans="1:31" ht="29" x14ac:dyDescent="0.35">
      <c r="A56" s="2" t="s">
        <v>281</v>
      </c>
      <c r="B56" s="2" t="s">
        <v>60</v>
      </c>
      <c r="C56" s="2" t="s">
        <v>61</v>
      </c>
      <c r="D56" s="2">
        <v>343</v>
      </c>
      <c r="E56" s="2" t="s">
        <v>38</v>
      </c>
      <c r="F56" s="2" t="s">
        <v>61</v>
      </c>
      <c r="G56" s="2" t="s">
        <v>196</v>
      </c>
      <c r="H56" s="3" t="s">
        <v>29</v>
      </c>
      <c r="I56" s="3" t="s">
        <v>30</v>
      </c>
      <c r="J56" s="3">
        <v>12345</v>
      </c>
      <c r="K56" s="2">
        <v>5</v>
      </c>
      <c r="L56" s="2" t="s">
        <v>72</v>
      </c>
      <c r="M56" s="2"/>
      <c r="N56" s="2"/>
      <c r="O56" s="2"/>
      <c r="P56" s="2"/>
      <c r="Q56" s="2"/>
      <c r="R56" s="2"/>
      <c r="S56" s="2"/>
      <c r="T56" s="2"/>
      <c r="U56" s="2"/>
      <c r="V56" s="2"/>
      <c r="W56" s="2" t="s">
        <v>92</v>
      </c>
      <c r="X56" s="2" t="s">
        <v>273</v>
      </c>
      <c r="Y56" s="2" t="s">
        <v>265</v>
      </c>
      <c r="Z56" s="2" t="s">
        <v>44</v>
      </c>
      <c r="AA56" s="2">
        <v>1</v>
      </c>
      <c r="AB56" s="2" t="s">
        <v>35</v>
      </c>
      <c r="AC56" s="2" t="s">
        <v>36</v>
      </c>
      <c r="AD56" s="4" t="s">
        <v>122</v>
      </c>
      <c r="AE56" s="9">
        <v>0.52772610910782924</v>
      </c>
    </row>
    <row r="57" spans="1:31" ht="29" x14ac:dyDescent="0.35">
      <c r="A57" s="2" t="s">
        <v>283</v>
      </c>
      <c r="B57" s="2" t="s">
        <v>27</v>
      </c>
      <c r="C57" s="2" t="s">
        <v>37</v>
      </c>
      <c r="D57" s="2">
        <v>708</v>
      </c>
      <c r="E57" s="2" t="s">
        <v>27</v>
      </c>
      <c r="F57" s="2" t="s">
        <v>37</v>
      </c>
      <c r="G57" s="2" t="s">
        <v>197</v>
      </c>
      <c r="H57" s="3" t="s">
        <v>29</v>
      </c>
      <c r="I57" s="3" t="s">
        <v>30</v>
      </c>
      <c r="J57" s="3">
        <v>12345</v>
      </c>
      <c r="K57" s="2">
        <v>10</v>
      </c>
      <c r="L57" s="2" t="s">
        <v>73</v>
      </c>
      <c r="M57" s="2"/>
      <c r="N57" s="2"/>
      <c r="O57" s="2"/>
      <c r="P57" s="2"/>
      <c r="Q57" s="2"/>
      <c r="R57" s="2"/>
      <c r="S57" s="2"/>
      <c r="T57" s="2"/>
      <c r="U57" s="2"/>
      <c r="V57" s="2"/>
      <c r="W57" s="2" t="s">
        <v>92</v>
      </c>
      <c r="X57" s="2" t="s">
        <v>273</v>
      </c>
      <c r="Y57" s="2" t="s">
        <v>265</v>
      </c>
      <c r="Z57" s="2" t="s">
        <v>34</v>
      </c>
      <c r="AA57" s="2">
        <v>1</v>
      </c>
      <c r="AB57" s="2" t="s">
        <v>35</v>
      </c>
      <c r="AC57" s="2" t="s">
        <v>36</v>
      </c>
      <c r="AD57" s="4" t="s">
        <v>129</v>
      </c>
      <c r="AE57" s="9">
        <v>0.12873206574644047</v>
      </c>
    </row>
    <row r="58" spans="1:31" ht="29" x14ac:dyDescent="0.35">
      <c r="A58" s="2" t="s">
        <v>285</v>
      </c>
      <c r="B58" s="2" t="s">
        <v>64</v>
      </c>
      <c r="C58" s="2" t="s">
        <v>65</v>
      </c>
      <c r="D58" s="2">
        <v>882</v>
      </c>
      <c r="E58" s="2" t="s">
        <v>38</v>
      </c>
      <c r="F58" s="2" t="s">
        <v>65</v>
      </c>
      <c r="G58" s="2" t="s">
        <v>198</v>
      </c>
      <c r="H58" s="3" t="s">
        <v>29</v>
      </c>
      <c r="I58" s="3" t="s">
        <v>30</v>
      </c>
      <c r="J58" s="3">
        <v>12345</v>
      </c>
      <c r="K58" s="2">
        <v>4</v>
      </c>
      <c r="L58" s="2" t="s">
        <v>74</v>
      </c>
      <c r="M58" s="2"/>
      <c r="N58" s="2"/>
      <c r="O58" s="2"/>
      <c r="P58" s="2"/>
      <c r="Q58" s="2"/>
      <c r="R58" s="2"/>
      <c r="S58" s="2"/>
      <c r="T58" s="2"/>
      <c r="U58" s="2"/>
      <c r="V58" s="2"/>
      <c r="W58" s="2" t="s">
        <v>92</v>
      </c>
      <c r="X58" s="2" t="s">
        <v>273</v>
      </c>
      <c r="Y58" s="2" t="s">
        <v>265</v>
      </c>
      <c r="Z58" s="2" t="s">
        <v>44</v>
      </c>
      <c r="AA58" s="2">
        <v>1</v>
      </c>
      <c r="AB58" s="2" t="s">
        <v>35</v>
      </c>
      <c r="AC58" s="2" t="s">
        <v>36</v>
      </c>
      <c r="AD58" s="4" t="s">
        <v>108</v>
      </c>
      <c r="AE58" s="9">
        <v>0.67804990056014747</v>
      </c>
    </row>
    <row r="59" spans="1:31" ht="29" x14ac:dyDescent="0.35">
      <c r="A59" s="2" t="s">
        <v>287</v>
      </c>
      <c r="B59" s="2" t="s">
        <v>68</v>
      </c>
      <c r="C59" s="2" t="s">
        <v>69</v>
      </c>
      <c r="D59" s="2">
        <v>756</v>
      </c>
      <c r="E59" s="2" t="s">
        <v>27</v>
      </c>
      <c r="F59" s="2" t="s">
        <v>69</v>
      </c>
      <c r="G59" s="2" t="s">
        <v>199</v>
      </c>
      <c r="H59" s="3" t="s">
        <v>29</v>
      </c>
      <c r="I59" s="3" t="s">
        <v>30</v>
      </c>
      <c r="J59" s="3">
        <v>12345</v>
      </c>
      <c r="K59" s="2">
        <v>6</v>
      </c>
      <c r="L59" s="2" t="s">
        <v>99</v>
      </c>
      <c r="M59" s="2"/>
      <c r="N59" s="2"/>
      <c r="O59" s="2"/>
      <c r="P59" s="2"/>
      <c r="Q59" s="2"/>
      <c r="R59" s="2"/>
      <c r="S59" s="2"/>
      <c r="T59" s="2"/>
      <c r="U59" s="2"/>
      <c r="V59" s="2"/>
      <c r="W59" s="2" t="s">
        <v>92</v>
      </c>
      <c r="X59" s="2" t="s">
        <v>273</v>
      </c>
      <c r="Y59" s="2" t="s">
        <v>265</v>
      </c>
      <c r="Z59" s="2" t="s">
        <v>34</v>
      </c>
      <c r="AA59" s="2">
        <v>1</v>
      </c>
      <c r="AB59" s="2" t="s">
        <v>35</v>
      </c>
      <c r="AC59" s="2" t="s">
        <v>36</v>
      </c>
      <c r="AD59" s="4" t="s">
        <v>120</v>
      </c>
      <c r="AE59" s="9">
        <v>0.32362979029437644</v>
      </c>
    </row>
    <row r="60" spans="1:31" ht="29" x14ac:dyDescent="0.35">
      <c r="A60" s="2" t="s">
        <v>279</v>
      </c>
      <c r="B60" s="2" t="s">
        <v>25</v>
      </c>
      <c r="C60" s="2" t="s">
        <v>26</v>
      </c>
      <c r="D60" s="2">
        <v>290</v>
      </c>
      <c r="E60" s="2" t="s">
        <v>38</v>
      </c>
      <c r="F60" s="2" t="s">
        <v>26</v>
      </c>
      <c r="G60" s="2" t="s">
        <v>200</v>
      </c>
      <c r="H60" s="3" t="s">
        <v>29</v>
      </c>
      <c r="I60" s="3" t="s">
        <v>30</v>
      </c>
      <c r="J60" s="3">
        <v>12345</v>
      </c>
      <c r="K60" s="2">
        <v>7</v>
      </c>
      <c r="L60" s="2" t="s">
        <v>76</v>
      </c>
      <c r="M60" s="2"/>
      <c r="N60" s="2"/>
      <c r="O60" s="2"/>
      <c r="P60" s="2"/>
      <c r="Q60" s="2"/>
      <c r="R60" s="2"/>
      <c r="S60" s="2"/>
      <c r="T60" s="2"/>
      <c r="U60" s="2"/>
      <c r="V60" s="2"/>
      <c r="W60" s="2" t="s">
        <v>92</v>
      </c>
      <c r="X60" s="2" t="s">
        <v>273</v>
      </c>
      <c r="Y60" s="2" t="s">
        <v>266</v>
      </c>
      <c r="Z60" s="2" t="s">
        <v>44</v>
      </c>
      <c r="AA60" s="2">
        <v>1</v>
      </c>
      <c r="AB60" s="2" t="s">
        <v>35</v>
      </c>
      <c r="AC60" s="2" t="s">
        <v>36</v>
      </c>
      <c r="AD60" s="4" t="s">
        <v>110</v>
      </c>
      <c r="AE60" s="9">
        <v>0.87732489802435387</v>
      </c>
    </row>
    <row r="61" spans="1:31" ht="29" x14ac:dyDescent="0.35">
      <c r="A61" s="2" t="s">
        <v>280</v>
      </c>
      <c r="B61" s="2" t="s">
        <v>45</v>
      </c>
      <c r="C61" s="2" t="s">
        <v>46</v>
      </c>
      <c r="D61" s="2">
        <v>455</v>
      </c>
      <c r="E61" s="2" t="s">
        <v>38</v>
      </c>
      <c r="F61" s="2" t="s">
        <v>46</v>
      </c>
      <c r="G61" s="2" t="s">
        <v>201</v>
      </c>
      <c r="H61" s="3" t="s">
        <v>29</v>
      </c>
      <c r="I61" s="3" t="s">
        <v>30</v>
      </c>
      <c r="J61" s="3">
        <v>12345</v>
      </c>
      <c r="K61" s="2">
        <v>6</v>
      </c>
      <c r="L61" s="2" t="s">
        <v>39</v>
      </c>
      <c r="M61" s="2"/>
      <c r="N61" s="2"/>
      <c r="O61" s="2"/>
      <c r="P61" s="2"/>
      <c r="Q61" s="2"/>
      <c r="R61" s="2"/>
      <c r="S61" s="2"/>
      <c r="T61" s="2"/>
      <c r="U61" s="2"/>
      <c r="V61" s="2"/>
      <c r="W61" s="2" t="s">
        <v>92</v>
      </c>
      <c r="X61" s="2" t="s">
        <v>273</v>
      </c>
      <c r="Y61" s="2" t="s">
        <v>265</v>
      </c>
      <c r="Z61" s="2" t="s">
        <v>44</v>
      </c>
      <c r="AA61" s="2">
        <v>1</v>
      </c>
      <c r="AB61" s="2" t="s">
        <v>35</v>
      </c>
      <c r="AC61" s="2" t="s">
        <v>36</v>
      </c>
      <c r="AD61" s="4" t="s">
        <v>110</v>
      </c>
      <c r="AE61" s="9">
        <v>0.72330048427707849</v>
      </c>
    </row>
  </sheetData>
  <autoFilter ref="A1:AE61" xr:uid="{6E0A1B9D-7104-473D-93DD-A524618E08AA}"/>
  <phoneticPr fontId="1"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3D52488E287A342B6BE1FD54ACBC4BC" ma:contentTypeVersion="8" ma:contentTypeDescription="Create a new document." ma:contentTypeScope="" ma:versionID="67176f4b02d00a51a866c40c03da7222">
  <xsd:schema xmlns:xsd="http://www.w3.org/2001/XMLSchema" xmlns:xs="http://www.w3.org/2001/XMLSchema" xmlns:p="http://schemas.microsoft.com/office/2006/metadata/properties" xmlns:ns2="772d33d9-eeff-4cf8-9426-8136a3a62b68" xmlns:ns3="836cbb27-c401-4b17-8f88-3e9c45ed9beb" targetNamespace="http://schemas.microsoft.com/office/2006/metadata/properties" ma:root="true" ma:fieldsID="6eb9e43e119c9d6c1973c496add7ee8f" ns2:_="" ns3:_="">
    <xsd:import namespace="772d33d9-eeff-4cf8-9426-8136a3a62b68"/>
    <xsd:import namespace="836cbb27-c401-4b17-8f88-3e9c45ed9be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2d33d9-eeff-4cf8-9426-8136a3a62b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6cbb27-c401-4b17-8f88-3e9c45ed9be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836cbb27-c401-4b17-8f88-3e9c45ed9beb">
      <UserInfo>
        <DisplayName>Ognibene, Amanda</DisplayName>
        <AccountId>11</AccountId>
        <AccountType/>
      </UserInfo>
      <UserInfo>
        <DisplayName>Gregory, Robin</DisplayName>
        <AccountId>22</AccountId>
        <AccountType/>
      </UserInfo>
    </SharedWithUsers>
  </documentManagement>
</p:properties>
</file>

<file path=customXml/itemProps1.xml><?xml version="1.0" encoding="utf-8"?>
<ds:datastoreItem xmlns:ds="http://schemas.openxmlformats.org/officeDocument/2006/customXml" ds:itemID="{20395581-7F75-4BE5-A1B9-6E89BC2BAC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2d33d9-eeff-4cf8-9426-8136a3a62b68"/>
    <ds:schemaRef ds:uri="836cbb27-c401-4b17-8f88-3e9c45ed9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A4A0AA0-8780-41CE-ADA1-9A5CA02126D8}">
  <ds:schemaRefs>
    <ds:schemaRef ds:uri="http://schemas.microsoft.com/sharepoint/v3/contenttype/forms"/>
  </ds:schemaRefs>
</ds:datastoreItem>
</file>

<file path=customXml/itemProps3.xml><?xml version="1.0" encoding="utf-8"?>
<ds:datastoreItem xmlns:ds="http://schemas.openxmlformats.org/officeDocument/2006/customXml" ds:itemID="{5BD2F2BB-DE7D-4843-B355-AE702CCD30A7}">
  <ds:schemaRefs>
    <ds:schemaRef ds:uri="772d33d9-eeff-4cf8-9426-8136a3a62b68"/>
    <ds:schemaRef ds:uri="http://purl.org/dc/dcmitype/"/>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 ds:uri="http://www.w3.org/XML/1998/namespace"/>
    <ds:schemaRef ds:uri="http://purl.org/dc/elements/1.1/"/>
    <ds:schemaRef ds:uri="836cbb27-c401-4b17-8f88-3e9c45ed9beb"/>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Notes</vt:lpstr>
      <vt:lpstr>Category A(i)</vt:lpstr>
      <vt:lpstr>Category A(ii)</vt:lpstr>
      <vt:lpstr>Category B</vt:lpstr>
      <vt:lpstr>Category C</vt:lpstr>
      <vt:lpstr>Category D(i)</vt:lpstr>
      <vt:lpstr>Category D(ii)</vt:lpstr>
      <vt:lpstr>Category E</vt:lpstr>
      <vt:lpstr>Category G</vt:lpstr>
      <vt:lpstr>Category F</vt:lpstr>
      <vt:lpstr>IEP List</vt:lpstr>
      <vt:lpstr>Supplemental Documentation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 Taranto, Nicholas</dc:creator>
  <cp:lastModifiedBy>Di Taranto, Nicholas</cp:lastModifiedBy>
  <dcterms:created xsi:type="dcterms:W3CDTF">2021-06-14T16:45:57Z</dcterms:created>
  <dcterms:modified xsi:type="dcterms:W3CDTF">2021-09-11T13:07:32Z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0x01010033D52488E287A342B6BE1FD54ACBC4BC</vt:lpwstr>
  </property>
</Properties>
</file>